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720"/>
  </bookViews>
  <sheets>
    <sheet name="73-1-9" sheetId="1" r:id="rId1"/>
    <sheet name="73-1-3" sheetId="3" r:id="rId2"/>
  </sheets>
  <definedNames>
    <definedName name="_xlnm._FilterDatabase" localSheetId="1" hidden="1">'73-1-3'!$B$6:$M$13</definedName>
    <definedName name="_xlnm._FilterDatabase" localSheetId="0" hidden="1">'73-1-9'!$B$7:$M$87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8" i="1" l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16" i="3"/>
  <c r="K15" i="3"/>
  <c r="K14" i="3"/>
  <c r="K20" i="3" s="1"/>
  <c r="K21" i="3" s="1"/>
  <c r="I13" i="3"/>
  <c r="K11" i="3"/>
</calcChain>
</file>

<file path=xl/sharedStrings.xml><?xml version="1.0" encoding="utf-8"?>
<sst xmlns="http://schemas.openxmlformats.org/spreadsheetml/2006/main" count="740" uniqueCount="328">
  <si>
    <t>Инициатор (наименование товара, ДЗО)</t>
  </si>
  <si>
    <t>Код ЕНС ТРУ</t>
  </si>
  <si>
    <t>Наименование ТРУ</t>
  </si>
  <si>
    <t>Краткая характеристика</t>
  </si>
  <si>
    <t>Единица измерения</t>
  </si>
  <si>
    <t>Кол-во объём</t>
  </si>
  <si>
    <t>Цена за единицу, тенге без НДС</t>
  </si>
  <si>
    <t>Сумма, выделения для закупок, без учета НДС</t>
  </si>
  <si>
    <t>Примечание</t>
  </si>
  <si>
    <t>№
п/п</t>
  </si>
  <si>
    <t>Приложение №1</t>
  </si>
  <si>
    <t>к Процедуре</t>
  </si>
  <si>
    <t xml:space="preserve">Перечень закупок товаров АО «Озенмунайгаз», </t>
  </si>
  <si>
    <t>приобретаемых с применением подпункта 9) пункта 1 статьи 73 Порядка осуществление закупка</t>
  </si>
  <si>
    <t>Дополнительная характеристика</t>
  </si>
  <si>
    <t>205943.900.000000</t>
  </si>
  <si>
    <t>Жидкость</t>
  </si>
  <si>
    <t>для охлаждения двигателей внутреннего сгорания/ теплообменных аппаратов, охлаждающая</t>
  </si>
  <si>
    <t>265151.700.000067</t>
  </si>
  <si>
    <t>Гигрометр</t>
  </si>
  <si>
    <t>психометрический</t>
  </si>
  <si>
    <t>221971.900.000010</t>
  </si>
  <si>
    <t>Груша</t>
  </si>
  <si>
    <t>резиновая, объем 50-100 мл</t>
  </si>
  <si>
    <t>089310.100.000004</t>
  </si>
  <si>
    <t>Хлорид натрия</t>
  </si>
  <si>
    <t>стандарт-титр</t>
  </si>
  <si>
    <t>201510.500.000002</t>
  </si>
  <si>
    <t>Кислота азотная</t>
  </si>
  <si>
    <t>чистая для анализа</t>
  </si>
  <si>
    <t>172919.900.000000</t>
  </si>
  <si>
    <t>Термобумага</t>
  </si>
  <si>
    <t>для печати</t>
  </si>
  <si>
    <t>205956.900.000013</t>
  </si>
  <si>
    <t>Дифенилкарбазид (1,5-дифенилкарбогидразид)</t>
  </si>
  <si>
    <t>кристаллы</t>
  </si>
  <si>
    <t>201510.500.000005</t>
  </si>
  <si>
    <t>231923.300.000232</t>
  </si>
  <si>
    <t>Пипетка</t>
  </si>
  <si>
    <t>из стекла, с одной отметкой, вместимость 0,5-200 см3</t>
  </si>
  <si>
    <t>201352.900.000003</t>
  </si>
  <si>
    <t>Нитрат ртути (II)</t>
  </si>
  <si>
    <t>1-водный, чистый для анализа</t>
  </si>
  <si>
    <t>222142.300.000000</t>
  </si>
  <si>
    <t>Пленка майларовая</t>
  </si>
  <si>
    <t>для рентгенофлуоресцентного анализатора</t>
  </si>
  <si>
    <t>259112.000.000004</t>
  </si>
  <si>
    <t>Канистра</t>
  </si>
  <si>
    <t>металлическая</t>
  </si>
  <si>
    <t>231923.300.000229</t>
  </si>
  <si>
    <t>Колба</t>
  </si>
  <si>
    <t>из стекла, градуированная, мерная, вместимость 50-1000 см3</t>
  </si>
  <si>
    <t>231923.300.000205</t>
  </si>
  <si>
    <t>из стекла, тип исполнение 2, вместимость 5-2000 см3</t>
  </si>
  <si>
    <t>231923.300.000225</t>
  </si>
  <si>
    <t>из стекла, тип Эрленмейера, вместимость 50-1000 см3</t>
  </si>
  <si>
    <t>222929.900.000168</t>
  </si>
  <si>
    <t>Кювета</t>
  </si>
  <si>
    <t>для проведения исследований , одноразовая</t>
  </si>
  <si>
    <t>231923.300.000256</t>
  </si>
  <si>
    <t>из кварцевого стекла, размер 50-100мм</t>
  </si>
  <si>
    <t>201474.000.000000</t>
  </si>
  <si>
    <t>Спирт</t>
  </si>
  <si>
    <t>этиловый, технический, марка "Экстра"</t>
  </si>
  <si>
    <t>222929.900.000199</t>
  </si>
  <si>
    <t>Мензурка</t>
  </si>
  <si>
    <t>из полипропилена, объем 500 мл</t>
  </si>
  <si>
    <t>205959.100.000022</t>
  </si>
  <si>
    <t>Паста водочувствительная</t>
  </si>
  <si>
    <t>для определения уровня подтоварной воды (отстоя) в резервуарах с нефтепродуктами</t>
  </si>
  <si>
    <t>201363.000.000002</t>
  </si>
  <si>
    <t>Пероксид водорода</t>
  </si>
  <si>
    <t>технический, марка А</t>
  </si>
  <si>
    <t>204132.570.000000</t>
  </si>
  <si>
    <t>Средство моющее</t>
  </si>
  <si>
    <t>для мытья посуды, гель</t>
  </si>
  <si>
    <t>231923.300.000190</t>
  </si>
  <si>
    <t>Стакан</t>
  </si>
  <si>
    <t>лабораторный, из стекла, тип Н, с носиком, вместимость 5-5000 см3</t>
  </si>
  <si>
    <t>231923.300.000188</t>
  </si>
  <si>
    <t>лабораторный, из стекла, тип В, с носиком, вместимость 5-5000 см3</t>
  </si>
  <si>
    <t>231923.300.000192</t>
  </si>
  <si>
    <t>лабораторный, из кварцевого стекла, тип ВН, с носиком, вместимость 50-1600 см3</t>
  </si>
  <si>
    <t>231923.300.000004</t>
  </si>
  <si>
    <t>Цилиндр лабораторный</t>
  </si>
  <si>
    <t>марка 1-100-1</t>
  </si>
  <si>
    <t>222129.900.000003</t>
  </si>
  <si>
    <t>Шланг</t>
  </si>
  <si>
    <t>для анализатора, силиконовый</t>
  </si>
  <si>
    <t>282323.900.000008</t>
  </si>
  <si>
    <t>Антистеплер</t>
  </si>
  <si>
    <t>для скоб</t>
  </si>
  <si>
    <t>272011.900.000004</t>
  </si>
  <si>
    <t>Батарейка</t>
  </si>
  <si>
    <t>тип АА</t>
  </si>
  <si>
    <t>272011.900.000000</t>
  </si>
  <si>
    <t>тип крона</t>
  </si>
  <si>
    <t>172312.700.000000</t>
  </si>
  <si>
    <t>Бумага</t>
  </si>
  <si>
    <t>для заметок</t>
  </si>
  <si>
    <t>171213.300.000000</t>
  </si>
  <si>
    <t>для флип-чарта</t>
  </si>
  <si>
    <t>171214.100.000000</t>
  </si>
  <si>
    <t>чертежная</t>
  </si>
  <si>
    <t>329959.900.000014</t>
  </si>
  <si>
    <t>Визитка</t>
  </si>
  <si>
    <t>фирменная</t>
  </si>
  <si>
    <t>282323.900.000005</t>
  </si>
  <si>
    <t>Дырокол</t>
  </si>
  <si>
    <t>канцелярский, механический</t>
  </si>
  <si>
    <t>282312.100.000001</t>
  </si>
  <si>
    <t>Калькулятор</t>
  </si>
  <si>
    <t>простой</t>
  </si>
  <si>
    <t>329915.100.000000</t>
  </si>
  <si>
    <t>Карандаш</t>
  </si>
  <si>
    <t>221973.210.000000</t>
  </si>
  <si>
    <t>Ластик</t>
  </si>
  <si>
    <t>мягкий</t>
  </si>
  <si>
    <t>222925.500.000010</t>
  </si>
  <si>
    <t>Линейка</t>
  </si>
  <si>
    <t>чертежная, пластмассовая</t>
  </si>
  <si>
    <t>329916.300.000002</t>
  </si>
  <si>
    <t>Краска</t>
  </si>
  <si>
    <t>штемпельная</t>
  </si>
  <si>
    <t>139613.000.000000</t>
  </si>
  <si>
    <t>Нить</t>
  </si>
  <si>
    <t>для технических нужд, искусственная</t>
  </si>
  <si>
    <t>222925.700.000036</t>
  </si>
  <si>
    <t>Обложка</t>
  </si>
  <si>
    <t>для переплета, формат А4</t>
  </si>
  <si>
    <t>172312.500.000001</t>
  </si>
  <si>
    <t>Открытка</t>
  </si>
  <si>
    <t>поздравительная</t>
  </si>
  <si>
    <t>329959.900.000131</t>
  </si>
  <si>
    <t>Спрей</t>
  </si>
  <si>
    <t>для маркерной доски</t>
  </si>
  <si>
    <t>222130.100.000001</t>
  </si>
  <si>
    <t>Пленка</t>
  </si>
  <si>
    <t>для ламинирования</t>
  </si>
  <si>
    <t>222130.100.000030</t>
  </si>
  <si>
    <t>полиэтиленовая, прозрачная</t>
  </si>
  <si>
    <t>329959.900.000082</t>
  </si>
  <si>
    <t>Скотч</t>
  </si>
  <si>
    <t>полипропиленовый</t>
  </si>
  <si>
    <t>257330.970.000001</t>
  </si>
  <si>
    <t>Совок</t>
  </si>
  <si>
    <t>пластиковый</t>
  </si>
  <si>
    <t>259929.530.000002</t>
  </si>
  <si>
    <t>Лестница</t>
  </si>
  <si>
    <t>техническая, из алюминиевого сплава</t>
  </si>
  <si>
    <t>257113.350.000000</t>
  </si>
  <si>
    <t>Точилка</t>
  </si>
  <si>
    <t>пластиковая</t>
  </si>
  <si>
    <t>Антифриз карбоксилатный G12</t>
  </si>
  <si>
    <t>Гигрометр психрометрический ВИТ2(+16+40)</t>
  </si>
  <si>
    <t>Груши для пипеток V-100мл</t>
  </si>
  <si>
    <t>Натрий хлористый 0.1н</t>
  </si>
  <si>
    <t>Кислота азотная ч.д.а.</t>
  </si>
  <si>
    <t>Термобумага 57мм</t>
  </si>
  <si>
    <t>Дифенилкарбазид ч.д.а.</t>
  </si>
  <si>
    <t>Кислота азотная (УПК)</t>
  </si>
  <si>
    <t>Пипетка для переноса жидкости 1 мл</t>
  </si>
  <si>
    <t>Ртуть (II) азотнокислая 1-водная х.ч.</t>
  </si>
  <si>
    <t>Пленка для спектроскан 75мм</t>
  </si>
  <si>
    <t>Канистра стальная-20л</t>
  </si>
  <si>
    <t>Колба мерная 2-1000-2</t>
  </si>
  <si>
    <t>Колба мерная 2-500-2</t>
  </si>
  <si>
    <t>Колба плоскодонная Эрленмейера 250мл</t>
  </si>
  <si>
    <t>Кювета измерительная КИ-32</t>
  </si>
  <si>
    <t>Кювет для КФК кварцевая 50мм</t>
  </si>
  <si>
    <t>Спирт этиловый экстра ГОСТ 5962-2013</t>
  </si>
  <si>
    <t>Мензурка 500</t>
  </si>
  <si>
    <t>Паста Владыкина</t>
  </si>
  <si>
    <t>перекись водорода</t>
  </si>
  <si>
    <t>Стакан Н-1-600-ТХС</t>
  </si>
  <si>
    <t>Стакан мерный на 1000мл</t>
  </si>
  <si>
    <t>Стакан В-1-100-ТС</t>
  </si>
  <si>
    <t>Стакан В-1-400-ТС</t>
  </si>
  <si>
    <t>Стаканы стеклянные на 100мл</t>
  </si>
  <si>
    <t>Цилиндры литые с носиком на 50 мл</t>
  </si>
  <si>
    <t>Цилиндр мерный стеклянный с носиком</t>
  </si>
  <si>
    <t>Шланги силиконовые D 12 мм</t>
  </si>
  <si>
    <t>Антистеплер механический №24/6, 26/6, 10</t>
  </si>
  <si>
    <t>Батарейка 1,5В 2400мА/ч</t>
  </si>
  <si>
    <t>Батарейка 1,5В 1500мА/ч</t>
  </si>
  <si>
    <t>Батарейка крона 9 В</t>
  </si>
  <si>
    <t>Бумага для заметок 38Х50</t>
  </si>
  <si>
    <t>БУМАГА ДЛЯ ЗАМЕТОК 76Х76</t>
  </si>
  <si>
    <t>Бумага Флип-чарт</t>
  </si>
  <si>
    <t>Ватман</t>
  </si>
  <si>
    <t>Дыракол с линейкой</t>
  </si>
  <si>
    <t>Калькулятор 16 разрядный</t>
  </si>
  <si>
    <t>Карандаш простой с ластиком</t>
  </si>
  <si>
    <t>Линейка прозрачная 30 см</t>
  </si>
  <si>
    <t>Мастика</t>
  </si>
  <si>
    <t>Мастика синяя</t>
  </si>
  <si>
    <t>Нить капроновая</t>
  </si>
  <si>
    <t>ОБЛОЖКА ДЛЯ ПЕРЕПЛЕТА</t>
  </si>
  <si>
    <t>Открытки для поздравления</t>
  </si>
  <si>
    <t>Очиститель для маркерных досок</t>
  </si>
  <si>
    <t>Пленка для ламинирования А3</t>
  </si>
  <si>
    <t>Пленка для ламинирования А4</t>
  </si>
  <si>
    <t>Пленка пищевая</t>
  </si>
  <si>
    <t>Скотч 12х33мм канцелярский прозрачный</t>
  </si>
  <si>
    <t>Совок для мусора</t>
  </si>
  <si>
    <t>Стремянка алюминиевая 30-06</t>
  </si>
  <si>
    <t>Точилка для карандаша</t>
  </si>
  <si>
    <t>Основание (ссылка на  номер пункта Порядка)</t>
  </si>
  <si>
    <t>9-1-73</t>
  </si>
  <si>
    <t>Штука</t>
  </si>
  <si>
    <t>Килограмм</t>
  </si>
  <si>
    <t>Метр</t>
  </si>
  <si>
    <t>Упаковка</t>
  </si>
  <si>
    <t>Одна пачка</t>
  </si>
  <si>
    <t>Рулон</t>
  </si>
  <si>
    <t>Литр (куб. дм.)</t>
  </si>
  <si>
    <t>1. Товар</t>
  </si>
  <si>
    <t>Итого по товарам:</t>
  </si>
  <si>
    <t>Канцелярия</t>
  </si>
  <si>
    <t>172312.700.000034</t>
  </si>
  <si>
    <t>Бланк</t>
  </si>
  <si>
    <t>конкретного вида документа</t>
  </si>
  <si>
    <t>Бланки фирменные</t>
  </si>
  <si>
    <t>В связи с малым объемом потребности (сумма однородных товаров по бюджету не превышает 100 МРП)</t>
  </si>
  <si>
    <t>приобретаемых с применением подпункта 3) пункта 1 статьи 73 Порядка осуществление закупка</t>
  </si>
  <si>
    <t>МЭД</t>
  </si>
  <si>
    <t>351110.100.000000</t>
  </si>
  <si>
    <t>Электроэнергия</t>
  </si>
  <si>
    <t>для собственного потребления</t>
  </si>
  <si>
    <t>Покупка электрической энергии</t>
  </si>
  <si>
    <t>кВт/ч</t>
  </si>
  <si>
    <t>3-1-73</t>
  </si>
  <si>
    <t>749020.000.000129</t>
  </si>
  <si>
    <t>Услуги по обеспечению готовности электрической мощности к несению нагрузки</t>
  </si>
  <si>
    <t>МВт</t>
  </si>
  <si>
    <t>351210.130.000000</t>
  </si>
  <si>
    <t>Услуги по организации балансирования производства-потребления электрической энергии</t>
  </si>
  <si>
    <t>351310.100.000000</t>
  </si>
  <si>
    <t>Услуги по передаче/распределению электроэнергии</t>
  </si>
  <si>
    <t>Услуги по передаче электрической энергии</t>
  </si>
  <si>
    <t>Услуги по передаче (транспортировке) электроэнергии по сетям АО "МРЭК"</t>
  </si>
  <si>
    <t>Услуги по передаче электрической энергий</t>
  </si>
  <si>
    <t>Услуги по передаче (транспортировке) электроэнергии по сетям ГКП "Озенэнергосервис"</t>
  </si>
  <si>
    <t>351210.130.000001</t>
  </si>
  <si>
    <t>Услуги по финансовому урегулированию дисбалансов электрической энергии</t>
  </si>
  <si>
    <t>Договор с ТОО "РФЦ по ВИЭ"</t>
  </si>
  <si>
    <t>Договор с АО "МРЭК"</t>
  </si>
  <si>
    <t>Договор с ГКП на ПХВ акимата г.Жанаозен "Озенэнергосервис"</t>
  </si>
  <si>
    <t>Договор с системным оператором - АО КЭГОК</t>
  </si>
  <si>
    <t>покупка балансирующей электроэнергии у АО "КОРЭМ"</t>
  </si>
  <si>
    <t>Расторжение договора с 1.07.2023г.</t>
  </si>
  <si>
    <t>с 1.07.2023г. заключение Договора с Единым закупщиком (ТОО "РФЦ по ВИЭ")</t>
  </si>
  <si>
    <t>Товары:</t>
  </si>
  <si>
    <t>Услуги:</t>
  </si>
  <si>
    <t>351310.100.000001</t>
  </si>
  <si>
    <t>Услуги по пользованию национальной электрической сетью</t>
  </si>
  <si>
    <t>Услуги по обеспечению технического обслуживания и поддержанию в эксплуатационной готовности национальной электрической сети</t>
  </si>
  <si>
    <t>АО "КАЗАХСТАНСКИЙ ОПЕРАТОР РЫНКА ЭЛЕКТРИЧЕСКОЙ ЭНЕРГИИ И МОЩНОСТИ"</t>
  </si>
  <si>
    <t>ЦБ</t>
  </si>
  <si>
    <t>692010.000.000002</t>
  </si>
  <si>
    <t>Услуги по проведению аудита финансовой отчетности</t>
  </si>
  <si>
    <t>ТОО "Эрнст энд Янг""</t>
  </si>
  <si>
    <t>Итого по услугам:</t>
  </si>
  <si>
    <t>Всего:</t>
  </si>
  <si>
    <t>Ртуть (I) азотнокислая 2 водная ч.д.а.</t>
  </si>
  <si>
    <t>Стандарт-титр кислота азотная 0,1Н</t>
  </si>
  <si>
    <t>201324.100.000004</t>
  </si>
  <si>
    <t>Водород хлорид (кислота соляная)</t>
  </si>
  <si>
    <t>Стандарт-титр титримет. HCl 0,1Н</t>
  </si>
  <si>
    <t>201510.770.000002</t>
  </si>
  <si>
    <t>Аммиак</t>
  </si>
  <si>
    <t>водный, чистый для анализа</t>
  </si>
  <si>
    <t>Аммиак вод. ч.д.а.</t>
  </si>
  <si>
    <t>201331.300.000004</t>
  </si>
  <si>
    <t>Хлорид бария</t>
  </si>
  <si>
    <t>химически чистый</t>
  </si>
  <si>
    <t>Барий хлористый 2-водный х.ч.</t>
  </si>
  <si>
    <t>205959.700.000001</t>
  </si>
  <si>
    <t>Индикатор</t>
  </si>
  <si>
    <t>бромфеноловый</t>
  </si>
  <si>
    <t>Индикатор бромфеноловый синий ч.д.а.</t>
  </si>
  <si>
    <t>205959.700.000002</t>
  </si>
  <si>
    <t>дифенилкарбазон</t>
  </si>
  <si>
    <t>Индикатор дифенилкарбозон ч.д.а.</t>
  </si>
  <si>
    <t>205956.900.000030</t>
  </si>
  <si>
    <t>Метиловый оранжевый</t>
  </si>
  <si>
    <t>порошок</t>
  </si>
  <si>
    <t>Индикатор метиловый оранжевый ч.д.а.</t>
  </si>
  <si>
    <t>201452.500.000005</t>
  </si>
  <si>
    <t>Фенолфталеин</t>
  </si>
  <si>
    <t>Индикатор фенолфталеин ч.д.а.</t>
  </si>
  <si>
    <t>205959.600.000011</t>
  </si>
  <si>
    <t>эриохром черный Т</t>
  </si>
  <si>
    <t>Индикатор эриохром чер. Т ч.д.а.</t>
  </si>
  <si>
    <t>171213.100.000000</t>
  </si>
  <si>
    <t>Бумага индикаторная</t>
  </si>
  <si>
    <t>для определения рН</t>
  </si>
  <si>
    <t>Бумага индикаторная универсальная 0-12</t>
  </si>
  <si>
    <t>201351.300.000009</t>
  </si>
  <si>
    <t>Хромат калия</t>
  </si>
  <si>
    <t>чистый для анализа</t>
  </si>
  <si>
    <t>Калий хромовокислый 99% № 141497</t>
  </si>
  <si>
    <t>205956.900.000031</t>
  </si>
  <si>
    <t>Мурексид (аммониевая соль 5,5'-нитрилодибарбитуровой кислоты, пурпурат аммония)</t>
  </si>
  <si>
    <t>Мурексид ч.д.а.</t>
  </si>
  <si>
    <t>201520.100.000002</t>
  </si>
  <si>
    <t>Хлорид аммония (хлористый аммоний)</t>
  </si>
  <si>
    <t>Аммоний хлористый ч.д.а.</t>
  </si>
  <si>
    <t>201341.500.000022</t>
  </si>
  <si>
    <t>Сульфат натрия</t>
  </si>
  <si>
    <t>Натрий сернокис. ч.д.а.</t>
  </si>
  <si>
    <t>205952.100.000508</t>
  </si>
  <si>
    <t>Стандарт-титр</t>
  </si>
  <si>
    <t>натрия гидроокись 0,1 Н</t>
  </si>
  <si>
    <t>Стандарт-титр натрий гидроокись NaOH 0,1Н</t>
  </si>
  <si>
    <t>Натрий гидроокись ч.д.а.</t>
  </si>
  <si>
    <t>201351.830.000000</t>
  </si>
  <si>
    <t>Нитрат серебра</t>
  </si>
  <si>
    <t>Серебро азотнокислое х.ч.</t>
  </si>
  <si>
    <t>201324.100.000001</t>
  </si>
  <si>
    <t>чистый</t>
  </si>
  <si>
    <t>Кислота соляная реактивная Ч 35-38%</t>
  </si>
  <si>
    <t>205952.100.000507</t>
  </si>
  <si>
    <t>трилон Б 0,1Н</t>
  </si>
  <si>
    <t>Стандарт-титр Трилон Б 0,1Н</t>
  </si>
  <si>
    <t>Кислота азотная х.ч. 65%</t>
  </si>
  <si>
    <t>ДДНиГ</t>
  </si>
  <si>
    <t>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</si>
</sst>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2">
    <xf numFmtId="0" fontId="0" fillId="0" borderId="0" xfId="0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horizontal="righ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1" fillId="0" borderId="4" xfId="0" applyFont="1" applyBorder="1" applyAlignment="1">
      <alignment vertical="top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abSelected="1" zoomScale="85" zoomScaleNormal="85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D16" sqref="D16"/>
    </sheetView>
  </sheetViews>
  <sheetFormatPr defaultRowHeight="15" x14ac:dyDescent="0.25"/>
  <cols>
    <col min="1" max="2" width="5.42578125" style="45" customWidth="1"/>
    <col min="3" max="3" width="17.5703125" style="45" customWidth="1"/>
    <col min="4" max="4" width="19.7109375" style="45" customWidth="1"/>
    <col min="5" max="5" width="23" style="45" customWidth="1"/>
    <col min="6" max="6" width="37.7109375" style="45" customWidth="1"/>
    <col min="7" max="7" width="42.140625" style="45" customWidth="1"/>
    <col min="8" max="8" width="11.5703125" style="45" customWidth="1"/>
    <col min="9" max="9" width="9.140625" style="45"/>
    <col min="10" max="10" width="10.7109375" style="45" customWidth="1"/>
    <col min="11" max="11" width="18.28515625" style="65" customWidth="1"/>
    <col min="12" max="12" width="12.42578125" style="45" customWidth="1"/>
    <col min="13" max="13" width="36.28515625" style="45" customWidth="1"/>
    <col min="14" max="15" width="9.140625" style="45"/>
    <col min="16" max="16" width="10" style="45" bestFit="1" customWidth="1"/>
    <col min="17" max="16384" width="9.140625" style="45"/>
  </cols>
  <sheetData>
    <row r="1" spans="1:13" x14ac:dyDescent="0.25">
      <c r="M1" s="55" t="s">
        <v>10</v>
      </c>
    </row>
    <row r="2" spans="1:13" x14ac:dyDescent="0.25">
      <c r="M2" s="55" t="s">
        <v>11</v>
      </c>
    </row>
    <row r="3" spans="1:13" x14ac:dyDescent="0.25">
      <c r="B3" s="46" t="s">
        <v>12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x14ac:dyDescent="0.25">
      <c r="B4" s="46" t="s">
        <v>13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5.75" thickBot="1" x14ac:dyDescent="0.3">
      <c r="C5" s="47"/>
      <c r="D5" s="47"/>
      <c r="E5" s="47"/>
      <c r="F5" s="47"/>
      <c r="G5" s="47"/>
      <c r="H5" s="47"/>
      <c r="I5" s="47"/>
      <c r="J5" s="47"/>
      <c r="K5" s="66"/>
      <c r="L5" s="47"/>
      <c r="M5" s="47"/>
    </row>
    <row r="6" spans="1:13" ht="72" thickBot="1" x14ac:dyDescent="0.3">
      <c r="A6" s="48"/>
      <c r="B6" s="63" t="s">
        <v>9</v>
      </c>
      <c r="C6" s="63" t="s">
        <v>0</v>
      </c>
      <c r="D6" s="63" t="s">
        <v>1</v>
      </c>
      <c r="E6" s="63" t="s">
        <v>2</v>
      </c>
      <c r="F6" s="63" t="s">
        <v>3</v>
      </c>
      <c r="G6" s="14" t="s">
        <v>14</v>
      </c>
      <c r="H6" s="64" t="s">
        <v>4</v>
      </c>
      <c r="I6" s="63" t="s">
        <v>5</v>
      </c>
      <c r="J6" s="63" t="s">
        <v>6</v>
      </c>
      <c r="K6" s="67" t="s">
        <v>7</v>
      </c>
      <c r="L6" s="63" t="s">
        <v>207</v>
      </c>
      <c r="M6" s="64" t="s">
        <v>8</v>
      </c>
    </row>
    <row r="7" spans="1:13" ht="15.75" thickBot="1" x14ac:dyDescent="0.3"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62">
        <v>6</v>
      </c>
      <c r="H7" s="61">
        <v>7</v>
      </c>
      <c r="I7" s="14">
        <v>8</v>
      </c>
      <c r="J7" s="14">
        <v>9</v>
      </c>
      <c r="K7" s="68">
        <v>10</v>
      </c>
      <c r="L7" s="14">
        <v>11</v>
      </c>
      <c r="M7" s="15">
        <v>12</v>
      </c>
    </row>
    <row r="8" spans="1:13" x14ac:dyDescent="0.25">
      <c r="B8" s="57"/>
      <c r="C8" s="58"/>
      <c r="D8" s="57"/>
      <c r="E8" s="57" t="s">
        <v>216</v>
      </c>
      <c r="F8" s="57"/>
      <c r="G8" s="59"/>
      <c r="H8" s="57"/>
      <c r="I8" s="57"/>
      <c r="J8" s="57"/>
      <c r="K8" s="69"/>
      <c r="L8" s="57"/>
      <c r="M8" s="60"/>
    </row>
    <row r="9" spans="1:13" ht="60" x14ac:dyDescent="0.25">
      <c r="B9" s="7">
        <v>1</v>
      </c>
      <c r="C9" s="10" t="s">
        <v>326</v>
      </c>
      <c r="D9" s="5" t="s">
        <v>15</v>
      </c>
      <c r="E9" s="5" t="s">
        <v>16</v>
      </c>
      <c r="F9" s="5" t="s">
        <v>17</v>
      </c>
      <c r="G9" s="6" t="s">
        <v>153</v>
      </c>
      <c r="H9" s="7" t="s">
        <v>209</v>
      </c>
      <c r="I9" s="8">
        <v>5</v>
      </c>
      <c r="J9" s="4">
        <v>10000</v>
      </c>
      <c r="K9" s="28">
        <v>50000</v>
      </c>
      <c r="L9" s="9" t="s">
        <v>208</v>
      </c>
      <c r="M9" s="5" t="s">
        <v>223</v>
      </c>
    </row>
    <row r="10" spans="1:13" ht="60" x14ac:dyDescent="0.25">
      <c r="B10" s="7">
        <v>2</v>
      </c>
      <c r="C10" s="10" t="s">
        <v>326</v>
      </c>
      <c r="D10" s="5" t="s">
        <v>18</v>
      </c>
      <c r="E10" s="5" t="s">
        <v>19</v>
      </c>
      <c r="F10" s="5" t="s">
        <v>20</v>
      </c>
      <c r="G10" s="6" t="s">
        <v>154</v>
      </c>
      <c r="H10" s="7" t="s">
        <v>209</v>
      </c>
      <c r="I10" s="8">
        <v>3</v>
      </c>
      <c r="J10" s="4">
        <v>5000</v>
      </c>
      <c r="K10" s="28">
        <v>15000</v>
      </c>
      <c r="L10" s="9" t="s">
        <v>208</v>
      </c>
      <c r="M10" s="5" t="s">
        <v>223</v>
      </c>
    </row>
    <row r="11" spans="1:13" ht="60" x14ac:dyDescent="0.25">
      <c r="B11" s="7">
        <v>3</v>
      </c>
      <c r="C11" s="10" t="s">
        <v>326</v>
      </c>
      <c r="D11" s="5" t="s">
        <v>21</v>
      </c>
      <c r="E11" s="5" t="s">
        <v>22</v>
      </c>
      <c r="F11" s="5" t="s">
        <v>23</v>
      </c>
      <c r="G11" s="6" t="s">
        <v>155</v>
      </c>
      <c r="H11" s="7" t="s">
        <v>209</v>
      </c>
      <c r="I11" s="8">
        <v>10</v>
      </c>
      <c r="J11" s="4">
        <v>4516.3599999999997</v>
      </c>
      <c r="K11" s="28">
        <v>45163.6</v>
      </c>
      <c r="L11" s="9" t="s">
        <v>208</v>
      </c>
      <c r="M11" s="5" t="s">
        <v>223</v>
      </c>
    </row>
    <row r="12" spans="1:13" ht="60" x14ac:dyDescent="0.25">
      <c r="B12" s="7">
        <v>4</v>
      </c>
      <c r="C12" s="10" t="s">
        <v>326</v>
      </c>
      <c r="D12" s="5" t="s">
        <v>24</v>
      </c>
      <c r="E12" s="5" t="s">
        <v>25</v>
      </c>
      <c r="F12" s="5" t="s">
        <v>26</v>
      </c>
      <c r="G12" s="6" t="s">
        <v>156</v>
      </c>
      <c r="H12" s="7" t="s">
        <v>212</v>
      </c>
      <c r="I12" s="8">
        <v>1</v>
      </c>
      <c r="J12" s="4">
        <v>1880.22</v>
      </c>
      <c r="K12" s="28">
        <v>1880.22</v>
      </c>
      <c r="L12" s="9" t="s">
        <v>208</v>
      </c>
      <c r="M12" s="5" t="s">
        <v>223</v>
      </c>
    </row>
    <row r="13" spans="1:13" ht="60" x14ac:dyDescent="0.25">
      <c r="B13" s="7">
        <v>5</v>
      </c>
      <c r="C13" s="10" t="s">
        <v>326</v>
      </c>
      <c r="D13" s="5" t="s">
        <v>27</v>
      </c>
      <c r="E13" s="5" t="s">
        <v>28</v>
      </c>
      <c r="F13" s="5" t="s">
        <v>29</v>
      </c>
      <c r="G13" s="6" t="s">
        <v>157</v>
      </c>
      <c r="H13" s="7" t="s">
        <v>210</v>
      </c>
      <c r="I13" s="8">
        <v>1</v>
      </c>
      <c r="J13" s="4">
        <v>2292.402</v>
      </c>
      <c r="K13" s="28">
        <v>2292.402</v>
      </c>
      <c r="L13" s="9" t="s">
        <v>208</v>
      </c>
      <c r="M13" s="5" t="s">
        <v>223</v>
      </c>
    </row>
    <row r="14" spans="1:13" ht="60" x14ac:dyDescent="0.25">
      <c r="B14" s="7">
        <v>6</v>
      </c>
      <c r="C14" s="10" t="s">
        <v>326</v>
      </c>
      <c r="D14" s="5" t="s">
        <v>30</v>
      </c>
      <c r="E14" s="5" t="s">
        <v>31</v>
      </c>
      <c r="F14" s="5" t="s">
        <v>32</v>
      </c>
      <c r="G14" s="6" t="s">
        <v>158</v>
      </c>
      <c r="H14" s="7" t="s">
        <v>212</v>
      </c>
      <c r="I14" s="8">
        <v>5</v>
      </c>
      <c r="J14" s="4">
        <v>868.3</v>
      </c>
      <c r="K14" s="28">
        <v>4341.5</v>
      </c>
      <c r="L14" s="9" t="s">
        <v>208</v>
      </c>
      <c r="M14" s="5" t="s">
        <v>223</v>
      </c>
    </row>
    <row r="15" spans="1:13" ht="60" x14ac:dyDescent="0.25">
      <c r="B15" s="7">
        <v>7</v>
      </c>
      <c r="C15" s="10" t="s">
        <v>326</v>
      </c>
      <c r="D15" s="5" t="s">
        <v>33</v>
      </c>
      <c r="E15" s="5" t="s">
        <v>34</v>
      </c>
      <c r="F15" s="5" t="s">
        <v>35</v>
      </c>
      <c r="G15" s="6" t="s">
        <v>159</v>
      </c>
      <c r="H15" s="7" t="s">
        <v>210</v>
      </c>
      <c r="I15" s="8">
        <v>0.1</v>
      </c>
      <c r="J15" s="4">
        <v>99352.6</v>
      </c>
      <c r="K15" s="28">
        <v>9935.260000000002</v>
      </c>
      <c r="L15" s="9" t="s">
        <v>208</v>
      </c>
      <c r="M15" s="5" t="s">
        <v>223</v>
      </c>
    </row>
    <row r="16" spans="1:13" ht="60" x14ac:dyDescent="0.25">
      <c r="B16" s="7">
        <v>8</v>
      </c>
      <c r="C16" s="10" t="s">
        <v>326</v>
      </c>
      <c r="D16" s="5" t="s">
        <v>36</v>
      </c>
      <c r="E16" s="5" t="s">
        <v>28</v>
      </c>
      <c r="F16" s="5" t="s">
        <v>26</v>
      </c>
      <c r="G16" s="6" t="s">
        <v>160</v>
      </c>
      <c r="H16" s="7" t="s">
        <v>212</v>
      </c>
      <c r="I16" s="8">
        <v>6</v>
      </c>
      <c r="J16" s="4">
        <v>1938.3</v>
      </c>
      <c r="K16" s="28">
        <v>11629.8</v>
      </c>
      <c r="L16" s="9" t="s">
        <v>208</v>
      </c>
      <c r="M16" s="5" t="s">
        <v>223</v>
      </c>
    </row>
    <row r="17" spans="2:13" ht="60" x14ac:dyDescent="0.25">
      <c r="B17" s="7">
        <v>9</v>
      </c>
      <c r="C17" s="10" t="s">
        <v>326</v>
      </c>
      <c r="D17" s="5" t="s">
        <v>37</v>
      </c>
      <c r="E17" s="5" t="s">
        <v>38</v>
      </c>
      <c r="F17" s="5" t="s">
        <v>39</v>
      </c>
      <c r="G17" s="6" t="s">
        <v>161</v>
      </c>
      <c r="H17" s="7" t="s">
        <v>212</v>
      </c>
      <c r="I17" s="8">
        <v>5</v>
      </c>
      <c r="J17" s="4">
        <v>5770.5</v>
      </c>
      <c r="K17" s="28">
        <v>28852.5</v>
      </c>
      <c r="L17" s="9" t="s">
        <v>208</v>
      </c>
      <c r="M17" s="5" t="s">
        <v>223</v>
      </c>
    </row>
    <row r="18" spans="2:13" ht="60" x14ac:dyDescent="0.25">
      <c r="B18" s="7">
        <v>10</v>
      </c>
      <c r="C18" s="10" t="s">
        <v>326</v>
      </c>
      <c r="D18" s="5" t="s">
        <v>40</v>
      </c>
      <c r="E18" s="5" t="s">
        <v>41</v>
      </c>
      <c r="F18" s="5" t="s">
        <v>42</v>
      </c>
      <c r="G18" s="6" t="s">
        <v>162</v>
      </c>
      <c r="H18" s="7" t="s">
        <v>210</v>
      </c>
      <c r="I18" s="8">
        <v>1</v>
      </c>
      <c r="J18" s="4">
        <v>62287.06</v>
      </c>
      <c r="K18" s="28">
        <v>62287.06</v>
      </c>
      <c r="L18" s="9" t="s">
        <v>208</v>
      </c>
      <c r="M18" s="5" t="s">
        <v>223</v>
      </c>
    </row>
    <row r="19" spans="2:13" ht="60" x14ac:dyDescent="0.25">
      <c r="B19" s="7">
        <v>11</v>
      </c>
      <c r="C19" s="10" t="s">
        <v>326</v>
      </c>
      <c r="D19" s="5" t="s">
        <v>43</v>
      </c>
      <c r="E19" s="5" t="s">
        <v>44</v>
      </c>
      <c r="F19" s="5" t="s">
        <v>45</v>
      </c>
      <c r="G19" s="6" t="s">
        <v>163</v>
      </c>
      <c r="H19" s="7" t="s">
        <v>214</v>
      </c>
      <c r="I19" s="8">
        <v>5</v>
      </c>
      <c r="J19" s="4">
        <v>33436</v>
      </c>
      <c r="K19" s="28">
        <v>167180</v>
      </c>
      <c r="L19" s="9" t="s">
        <v>208</v>
      </c>
      <c r="M19" s="5" t="s">
        <v>223</v>
      </c>
    </row>
    <row r="20" spans="2:13" ht="60" x14ac:dyDescent="0.25">
      <c r="B20" s="7">
        <v>12</v>
      </c>
      <c r="C20" s="10" t="s">
        <v>326</v>
      </c>
      <c r="D20" s="5" t="s">
        <v>46</v>
      </c>
      <c r="E20" s="5" t="s">
        <v>47</v>
      </c>
      <c r="F20" s="5" t="s">
        <v>48</v>
      </c>
      <c r="G20" s="6" t="s">
        <v>164</v>
      </c>
      <c r="H20" s="7" t="s">
        <v>209</v>
      </c>
      <c r="I20" s="8">
        <v>18</v>
      </c>
      <c r="J20" s="4">
        <v>15000</v>
      </c>
      <c r="K20" s="28">
        <v>270000</v>
      </c>
      <c r="L20" s="9" t="s">
        <v>208</v>
      </c>
      <c r="M20" s="5" t="s">
        <v>223</v>
      </c>
    </row>
    <row r="21" spans="2:13" ht="60" x14ac:dyDescent="0.25">
      <c r="B21" s="7">
        <v>13</v>
      </c>
      <c r="C21" s="10" t="s">
        <v>326</v>
      </c>
      <c r="D21" s="5" t="s">
        <v>49</v>
      </c>
      <c r="E21" s="5" t="s">
        <v>50</v>
      </c>
      <c r="F21" s="5" t="s">
        <v>51</v>
      </c>
      <c r="G21" s="6" t="s">
        <v>165</v>
      </c>
      <c r="H21" s="7" t="s">
        <v>209</v>
      </c>
      <c r="I21" s="8">
        <v>20</v>
      </c>
      <c r="J21" s="4">
        <v>2023.4235000000001</v>
      </c>
      <c r="K21" s="28">
        <v>40468.47</v>
      </c>
      <c r="L21" s="9" t="s">
        <v>208</v>
      </c>
      <c r="M21" s="5" t="s">
        <v>223</v>
      </c>
    </row>
    <row r="22" spans="2:13" ht="60" x14ac:dyDescent="0.25">
      <c r="B22" s="7">
        <v>14</v>
      </c>
      <c r="C22" s="10" t="s">
        <v>326</v>
      </c>
      <c r="D22" s="5" t="s">
        <v>52</v>
      </c>
      <c r="E22" s="5" t="s">
        <v>50</v>
      </c>
      <c r="F22" s="5" t="s">
        <v>53</v>
      </c>
      <c r="G22" s="6" t="s">
        <v>166</v>
      </c>
      <c r="H22" s="7" t="s">
        <v>209</v>
      </c>
      <c r="I22" s="8">
        <v>20</v>
      </c>
      <c r="J22" s="4">
        <v>1443</v>
      </c>
      <c r="K22" s="28">
        <v>28860</v>
      </c>
      <c r="L22" s="9" t="s">
        <v>208</v>
      </c>
      <c r="M22" s="5" t="s">
        <v>223</v>
      </c>
    </row>
    <row r="23" spans="2:13" ht="60" x14ac:dyDescent="0.25">
      <c r="B23" s="7">
        <v>15</v>
      </c>
      <c r="C23" s="10" t="s">
        <v>326</v>
      </c>
      <c r="D23" s="5" t="s">
        <v>54</v>
      </c>
      <c r="E23" s="5" t="s">
        <v>50</v>
      </c>
      <c r="F23" s="5" t="s">
        <v>55</v>
      </c>
      <c r="G23" s="6" t="s">
        <v>167</v>
      </c>
      <c r="H23" s="7" t="s">
        <v>209</v>
      </c>
      <c r="I23" s="8">
        <v>20</v>
      </c>
      <c r="J23" s="4">
        <v>3270.52</v>
      </c>
      <c r="K23" s="28">
        <v>65410.400000000001</v>
      </c>
      <c r="L23" s="9" t="s">
        <v>208</v>
      </c>
      <c r="M23" s="5" t="s">
        <v>223</v>
      </c>
    </row>
    <row r="24" spans="2:13" ht="60" x14ac:dyDescent="0.25">
      <c r="B24" s="7">
        <v>16</v>
      </c>
      <c r="C24" s="10" t="s">
        <v>326</v>
      </c>
      <c r="D24" s="5" t="s">
        <v>56</v>
      </c>
      <c r="E24" s="5" t="s">
        <v>57</v>
      </c>
      <c r="F24" s="5" t="s">
        <v>58</v>
      </c>
      <c r="G24" s="6" t="s">
        <v>168</v>
      </c>
      <c r="H24" s="7" t="s">
        <v>212</v>
      </c>
      <c r="I24" s="8">
        <v>5</v>
      </c>
      <c r="J24" s="4">
        <v>2000</v>
      </c>
      <c r="K24" s="28">
        <v>10000</v>
      </c>
      <c r="L24" s="9" t="s">
        <v>208</v>
      </c>
      <c r="M24" s="5" t="s">
        <v>223</v>
      </c>
    </row>
    <row r="25" spans="2:13" ht="60" x14ac:dyDescent="0.25">
      <c r="B25" s="7">
        <v>17</v>
      </c>
      <c r="C25" s="10" t="s">
        <v>326</v>
      </c>
      <c r="D25" s="5" t="s">
        <v>59</v>
      </c>
      <c r="E25" s="5" t="s">
        <v>57</v>
      </c>
      <c r="F25" s="5" t="s">
        <v>60</v>
      </c>
      <c r="G25" s="6" t="s">
        <v>169</v>
      </c>
      <c r="H25" s="7" t="s">
        <v>209</v>
      </c>
      <c r="I25" s="8">
        <v>20</v>
      </c>
      <c r="J25" s="4">
        <v>20352.2</v>
      </c>
      <c r="K25" s="28">
        <v>407044</v>
      </c>
      <c r="L25" s="9" t="s">
        <v>208</v>
      </c>
      <c r="M25" s="5" t="s">
        <v>223</v>
      </c>
    </row>
    <row r="26" spans="2:13" ht="60" x14ac:dyDescent="0.25">
      <c r="B26" s="7">
        <v>18</v>
      </c>
      <c r="C26" s="10" t="s">
        <v>326</v>
      </c>
      <c r="D26" s="5" t="s">
        <v>61</v>
      </c>
      <c r="E26" s="5" t="s">
        <v>62</v>
      </c>
      <c r="F26" s="5" t="s">
        <v>63</v>
      </c>
      <c r="G26" s="6" t="s">
        <v>170</v>
      </c>
      <c r="H26" s="7" t="s">
        <v>215</v>
      </c>
      <c r="I26" s="8">
        <v>50</v>
      </c>
      <c r="J26" s="4">
        <v>6220.1000000000013</v>
      </c>
      <c r="K26" s="28">
        <v>311005.00000000006</v>
      </c>
      <c r="L26" s="9" t="s">
        <v>208</v>
      </c>
      <c r="M26" s="5" t="s">
        <v>223</v>
      </c>
    </row>
    <row r="27" spans="2:13" ht="60" x14ac:dyDescent="0.25">
      <c r="B27" s="7">
        <v>19</v>
      </c>
      <c r="C27" s="10" t="s">
        <v>326</v>
      </c>
      <c r="D27" s="5" t="s">
        <v>64</v>
      </c>
      <c r="E27" s="5" t="s">
        <v>65</v>
      </c>
      <c r="F27" s="5" t="s">
        <v>66</v>
      </c>
      <c r="G27" s="6" t="s">
        <v>171</v>
      </c>
      <c r="H27" s="7" t="s">
        <v>209</v>
      </c>
      <c r="I27" s="8">
        <v>10</v>
      </c>
      <c r="J27" s="4">
        <v>1262.58</v>
      </c>
      <c r="K27" s="28">
        <v>12625.8</v>
      </c>
      <c r="L27" s="9" t="s">
        <v>208</v>
      </c>
      <c r="M27" s="5" t="s">
        <v>223</v>
      </c>
    </row>
    <row r="28" spans="2:13" ht="60" x14ac:dyDescent="0.25">
      <c r="B28" s="7">
        <v>20</v>
      </c>
      <c r="C28" s="10" t="s">
        <v>326</v>
      </c>
      <c r="D28" s="5" t="s">
        <v>67</v>
      </c>
      <c r="E28" s="5" t="s">
        <v>68</v>
      </c>
      <c r="F28" s="5" t="s">
        <v>69</v>
      </c>
      <c r="G28" s="6" t="s">
        <v>172</v>
      </c>
      <c r="H28" s="7" t="s">
        <v>209</v>
      </c>
      <c r="I28" s="8">
        <v>100</v>
      </c>
      <c r="J28" s="4">
        <v>2970</v>
      </c>
      <c r="K28" s="28">
        <v>297000</v>
      </c>
      <c r="L28" s="9" t="s">
        <v>208</v>
      </c>
      <c r="M28" s="5" t="s">
        <v>223</v>
      </c>
    </row>
    <row r="29" spans="2:13" ht="60" x14ac:dyDescent="0.25">
      <c r="B29" s="7">
        <v>21</v>
      </c>
      <c r="C29" s="10" t="s">
        <v>326</v>
      </c>
      <c r="D29" s="5" t="s">
        <v>70</v>
      </c>
      <c r="E29" s="5" t="s">
        <v>71</v>
      </c>
      <c r="F29" s="5" t="s">
        <v>72</v>
      </c>
      <c r="G29" s="6" t="s">
        <v>173</v>
      </c>
      <c r="H29" s="7" t="s">
        <v>210</v>
      </c>
      <c r="I29" s="8">
        <v>1</v>
      </c>
      <c r="J29" s="4">
        <v>843.23</v>
      </c>
      <c r="K29" s="28">
        <v>843.23</v>
      </c>
      <c r="L29" s="9" t="s">
        <v>208</v>
      </c>
      <c r="M29" s="5" t="s">
        <v>223</v>
      </c>
    </row>
    <row r="30" spans="2:13" ht="60" x14ac:dyDescent="0.25">
      <c r="B30" s="7">
        <v>22</v>
      </c>
      <c r="C30" s="10" t="s">
        <v>326</v>
      </c>
      <c r="D30" s="5" t="s">
        <v>73</v>
      </c>
      <c r="E30" s="5" t="s">
        <v>74</v>
      </c>
      <c r="F30" s="5" t="s">
        <v>75</v>
      </c>
      <c r="G30" s="6" t="s">
        <v>74</v>
      </c>
      <c r="H30" s="7" t="s">
        <v>215</v>
      </c>
      <c r="I30" s="8">
        <v>50</v>
      </c>
      <c r="J30" s="4">
        <v>5726.58</v>
      </c>
      <c r="K30" s="28">
        <v>286329</v>
      </c>
      <c r="L30" s="9" t="s">
        <v>208</v>
      </c>
      <c r="M30" s="5" t="s">
        <v>223</v>
      </c>
    </row>
    <row r="31" spans="2:13" ht="60" x14ac:dyDescent="0.25">
      <c r="B31" s="7">
        <v>23</v>
      </c>
      <c r="C31" s="10" t="s">
        <v>326</v>
      </c>
      <c r="D31" s="5" t="s">
        <v>76</v>
      </c>
      <c r="E31" s="5" t="s">
        <v>77</v>
      </c>
      <c r="F31" s="5" t="s">
        <v>78</v>
      </c>
      <c r="G31" s="5" t="s">
        <v>174</v>
      </c>
      <c r="H31" s="7" t="s">
        <v>209</v>
      </c>
      <c r="I31" s="8">
        <v>20</v>
      </c>
      <c r="J31" s="4">
        <v>600.22</v>
      </c>
      <c r="K31" s="28">
        <v>12004.400000000001</v>
      </c>
      <c r="L31" s="9" t="s">
        <v>208</v>
      </c>
      <c r="M31" s="5" t="s">
        <v>223</v>
      </c>
    </row>
    <row r="32" spans="2:13" ht="60" x14ac:dyDescent="0.25">
      <c r="B32" s="7">
        <v>24</v>
      </c>
      <c r="C32" s="10" t="s">
        <v>326</v>
      </c>
      <c r="D32" s="5" t="s">
        <v>79</v>
      </c>
      <c r="E32" s="5" t="s">
        <v>77</v>
      </c>
      <c r="F32" s="5" t="s">
        <v>80</v>
      </c>
      <c r="G32" s="5" t="s">
        <v>175</v>
      </c>
      <c r="H32" s="7" t="s">
        <v>209</v>
      </c>
      <c r="I32" s="8">
        <v>20</v>
      </c>
      <c r="J32" s="4">
        <v>4744.6899999999996</v>
      </c>
      <c r="K32" s="28">
        <v>94893.799999999988</v>
      </c>
      <c r="L32" s="9" t="s">
        <v>208</v>
      </c>
      <c r="M32" s="5" t="s">
        <v>223</v>
      </c>
    </row>
    <row r="33" spans="2:13" ht="60" x14ac:dyDescent="0.25">
      <c r="B33" s="7">
        <v>25</v>
      </c>
      <c r="C33" s="10" t="s">
        <v>326</v>
      </c>
      <c r="D33" s="5" t="s">
        <v>79</v>
      </c>
      <c r="E33" s="5" t="s">
        <v>77</v>
      </c>
      <c r="F33" s="5" t="s">
        <v>80</v>
      </c>
      <c r="G33" s="5" t="s">
        <v>176</v>
      </c>
      <c r="H33" s="7" t="s">
        <v>209</v>
      </c>
      <c r="I33" s="8">
        <v>20</v>
      </c>
      <c r="J33" s="4">
        <v>405.99</v>
      </c>
      <c r="K33" s="28">
        <v>8119.8</v>
      </c>
      <c r="L33" s="9" t="s">
        <v>208</v>
      </c>
      <c r="M33" s="5" t="s">
        <v>223</v>
      </c>
    </row>
    <row r="34" spans="2:13" ht="60" x14ac:dyDescent="0.25">
      <c r="B34" s="7">
        <v>26</v>
      </c>
      <c r="C34" s="10" t="s">
        <v>326</v>
      </c>
      <c r="D34" s="5" t="s">
        <v>79</v>
      </c>
      <c r="E34" s="5" t="s">
        <v>77</v>
      </c>
      <c r="F34" s="5" t="s">
        <v>80</v>
      </c>
      <c r="G34" s="5" t="s">
        <v>177</v>
      </c>
      <c r="H34" s="7" t="s">
        <v>209</v>
      </c>
      <c r="I34" s="8">
        <v>10</v>
      </c>
      <c r="J34" s="4">
        <v>416.66</v>
      </c>
      <c r="K34" s="28">
        <v>4166.6000000000004</v>
      </c>
      <c r="L34" s="9" t="s">
        <v>208</v>
      </c>
      <c r="M34" s="5" t="s">
        <v>223</v>
      </c>
    </row>
    <row r="35" spans="2:13" ht="60" x14ac:dyDescent="0.25">
      <c r="B35" s="7">
        <v>27</v>
      </c>
      <c r="C35" s="10" t="s">
        <v>326</v>
      </c>
      <c r="D35" s="5" t="s">
        <v>81</v>
      </c>
      <c r="E35" s="5" t="s">
        <v>77</v>
      </c>
      <c r="F35" s="5" t="s">
        <v>82</v>
      </c>
      <c r="G35" s="5" t="s">
        <v>178</v>
      </c>
      <c r="H35" s="7" t="s">
        <v>209</v>
      </c>
      <c r="I35" s="8">
        <v>10</v>
      </c>
      <c r="J35" s="4">
        <v>1750</v>
      </c>
      <c r="K35" s="28">
        <v>17500</v>
      </c>
      <c r="L35" s="9" t="s">
        <v>208</v>
      </c>
      <c r="M35" s="5" t="s">
        <v>223</v>
      </c>
    </row>
    <row r="36" spans="2:13" ht="60" x14ac:dyDescent="0.25">
      <c r="B36" s="7">
        <v>28</v>
      </c>
      <c r="C36" s="10" t="s">
        <v>326</v>
      </c>
      <c r="D36" s="5" t="s">
        <v>49</v>
      </c>
      <c r="E36" s="5" t="s">
        <v>50</v>
      </c>
      <c r="F36" s="5" t="s">
        <v>51</v>
      </c>
      <c r="G36" s="5" t="s">
        <v>179</v>
      </c>
      <c r="H36" s="7" t="s">
        <v>209</v>
      </c>
      <c r="I36" s="8">
        <v>30</v>
      </c>
      <c r="J36" s="4">
        <v>672.95</v>
      </c>
      <c r="K36" s="28">
        <v>20188.5</v>
      </c>
      <c r="L36" s="9" t="s">
        <v>208</v>
      </c>
      <c r="M36" s="5" t="s">
        <v>223</v>
      </c>
    </row>
    <row r="37" spans="2:13" ht="60" x14ac:dyDescent="0.25">
      <c r="B37" s="7">
        <v>29</v>
      </c>
      <c r="C37" s="10" t="s">
        <v>326</v>
      </c>
      <c r="D37" s="5" t="s">
        <v>83</v>
      </c>
      <c r="E37" s="5" t="s">
        <v>84</v>
      </c>
      <c r="F37" s="5" t="s">
        <v>85</v>
      </c>
      <c r="G37" s="5" t="s">
        <v>180</v>
      </c>
      <c r="H37" s="7" t="s">
        <v>209</v>
      </c>
      <c r="I37" s="8">
        <v>10</v>
      </c>
      <c r="J37" s="4">
        <v>2430</v>
      </c>
      <c r="K37" s="28">
        <v>24300</v>
      </c>
      <c r="L37" s="9" t="s">
        <v>208</v>
      </c>
      <c r="M37" s="5" t="s">
        <v>223</v>
      </c>
    </row>
    <row r="38" spans="2:13" ht="60" x14ac:dyDescent="0.25">
      <c r="B38" s="7">
        <v>30</v>
      </c>
      <c r="C38" s="10" t="s">
        <v>326</v>
      </c>
      <c r="D38" s="5" t="s">
        <v>86</v>
      </c>
      <c r="E38" s="5" t="s">
        <v>87</v>
      </c>
      <c r="F38" s="5" t="s">
        <v>88</v>
      </c>
      <c r="G38" s="5" t="s">
        <v>181</v>
      </c>
      <c r="H38" s="7" t="s">
        <v>211</v>
      </c>
      <c r="I38" s="8">
        <v>20</v>
      </c>
      <c r="J38" s="4">
        <v>1360.16</v>
      </c>
      <c r="K38" s="28">
        <v>27203.200000000001</v>
      </c>
      <c r="L38" s="9" t="s">
        <v>208</v>
      </c>
      <c r="M38" s="5" t="s">
        <v>223</v>
      </c>
    </row>
    <row r="39" spans="2:13" ht="60" x14ac:dyDescent="0.25">
      <c r="B39" s="7">
        <v>31</v>
      </c>
      <c r="C39" s="10" t="s">
        <v>327</v>
      </c>
      <c r="D39" s="5" t="s">
        <v>89</v>
      </c>
      <c r="E39" s="5" t="s">
        <v>90</v>
      </c>
      <c r="F39" s="5" t="s">
        <v>91</v>
      </c>
      <c r="G39" s="5" t="s">
        <v>182</v>
      </c>
      <c r="H39" s="7" t="s">
        <v>209</v>
      </c>
      <c r="I39" s="8">
        <v>610</v>
      </c>
      <c r="J39" s="4">
        <v>263.39285714285711</v>
      </c>
      <c r="K39" s="28">
        <v>160669.64285714284</v>
      </c>
      <c r="L39" s="9" t="s">
        <v>208</v>
      </c>
      <c r="M39" s="5" t="s">
        <v>223</v>
      </c>
    </row>
    <row r="40" spans="2:13" ht="60" x14ac:dyDescent="0.25">
      <c r="B40" s="7">
        <v>32</v>
      </c>
      <c r="C40" s="10" t="s">
        <v>327</v>
      </c>
      <c r="D40" s="5" t="s">
        <v>92</v>
      </c>
      <c r="E40" s="5" t="s">
        <v>93</v>
      </c>
      <c r="F40" s="5" t="s">
        <v>94</v>
      </c>
      <c r="G40" s="5" t="s">
        <v>183</v>
      </c>
      <c r="H40" s="7" t="s">
        <v>209</v>
      </c>
      <c r="I40" s="8">
        <v>110</v>
      </c>
      <c r="J40" s="4">
        <v>700</v>
      </c>
      <c r="K40" s="28">
        <v>77000</v>
      </c>
      <c r="L40" s="9" t="s">
        <v>208</v>
      </c>
      <c r="M40" s="5" t="s">
        <v>223</v>
      </c>
    </row>
    <row r="41" spans="2:13" ht="60" x14ac:dyDescent="0.25">
      <c r="B41" s="7">
        <v>33</v>
      </c>
      <c r="C41" s="10" t="s">
        <v>327</v>
      </c>
      <c r="D41" s="5" t="s">
        <v>92</v>
      </c>
      <c r="E41" s="5" t="s">
        <v>93</v>
      </c>
      <c r="F41" s="5" t="s">
        <v>94</v>
      </c>
      <c r="G41" s="5" t="s">
        <v>184</v>
      </c>
      <c r="H41" s="7" t="s">
        <v>209</v>
      </c>
      <c r="I41" s="8">
        <v>110</v>
      </c>
      <c r="J41" s="4">
        <v>250</v>
      </c>
      <c r="K41" s="28">
        <v>27500</v>
      </c>
      <c r="L41" s="9" t="s">
        <v>208</v>
      </c>
      <c r="M41" s="5" t="s">
        <v>223</v>
      </c>
    </row>
    <row r="42" spans="2:13" ht="60" x14ac:dyDescent="0.25">
      <c r="B42" s="7">
        <v>34</v>
      </c>
      <c r="C42" s="10" t="s">
        <v>327</v>
      </c>
      <c r="D42" s="5" t="s">
        <v>95</v>
      </c>
      <c r="E42" s="5" t="s">
        <v>93</v>
      </c>
      <c r="F42" s="5" t="s">
        <v>96</v>
      </c>
      <c r="G42" s="5" t="s">
        <v>185</v>
      </c>
      <c r="H42" s="7" t="s">
        <v>209</v>
      </c>
      <c r="I42" s="8">
        <v>110</v>
      </c>
      <c r="J42" s="4">
        <v>1300</v>
      </c>
      <c r="K42" s="28">
        <v>143000</v>
      </c>
      <c r="L42" s="9" t="s">
        <v>208</v>
      </c>
      <c r="M42" s="5" t="s">
        <v>223</v>
      </c>
    </row>
    <row r="43" spans="2:13" ht="60" x14ac:dyDescent="0.25">
      <c r="B43" s="7">
        <v>35</v>
      </c>
      <c r="C43" s="10" t="s">
        <v>327</v>
      </c>
      <c r="D43" s="5" t="s">
        <v>97</v>
      </c>
      <c r="E43" s="5" t="s">
        <v>98</v>
      </c>
      <c r="F43" s="5" t="s">
        <v>99</v>
      </c>
      <c r="G43" s="5" t="s">
        <v>186</v>
      </c>
      <c r="H43" s="7" t="s">
        <v>212</v>
      </c>
      <c r="I43" s="8">
        <v>475</v>
      </c>
      <c r="J43" s="4">
        <v>147.32142857142856</v>
      </c>
      <c r="K43" s="28">
        <v>69977.678571428565</v>
      </c>
      <c r="L43" s="9" t="s">
        <v>208</v>
      </c>
      <c r="M43" s="5" t="s">
        <v>223</v>
      </c>
    </row>
    <row r="44" spans="2:13" ht="60" x14ac:dyDescent="0.25">
      <c r="B44" s="7">
        <v>36</v>
      </c>
      <c r="C44" s="10" t="s">
        <v>327</v>
      </c>
      <c r="D44" s="5" t="s">
        <v>97</v>
      </c>
      <c r="E44" s="5" t="s">
        <v>98</v>
      </c>
      <c r="F44" s="5" t="s">
        <v>99</v>
      </c>
      <c r="G44" s="5" t="s">
        <v>187</v>
      </c>
      <c r="H44" s="7" t="s">
        <v>212</v>
      </c>
      <c r="I44" s="8">
        <v>1161</v>
      </c>
      <c r="J44" s="4">
        <v>250</v>
      </c>
      <c r="K44" s="28">
        <v>290250</v>
      </c>
      <c r="L44" s="9" t="s">
        <v>208</v>
      </c>
      <c r="M44" s="5" t="s">
        <v>223</v>
      </c>
    </row>
    <row r="45" spans="2:13" ht="60" x14ac:dyDescent="0.25">
      <c r="B45" s="7">
        <v>37</v>
      </c>
      <c r="C45" s="10" t="s">
        <v>327</v>
      </c>
      <c r="D45" s="5" t="s">
        <v>100</v>
      </c>
      <c r="E45" s="5" t="s">
        <v>98</v>
      </c>
      <c r="F45" s="5" t="s">
        <v>101</v>
      </c>
      <c r="G45" s="5" t="s">
        <v>188</v>
      </c>
      <c r="H45" s="7" t="s">
        <v>213</v>
      </c>
      <c r="I45" s="8">
        <v>60</v>
      </c>
      <c r="J45" s="4">
        <v>2232.1428571428569</v>
      </c>
      <c r="K45" s="28">
        <v>133928.57142857142</v>
      </c>
      <c r="L45" s="9" t="s">
        <v>208</v>
      </c>
      <c r="M45" s="5" t="s">
        <v>223</v>
      </c>
    </row>
    <row r="46" spans="2:13" ht="60" x14ac:dyDescent="0.25">
      <c r="B46" s="7">
        <v>38</v>
      </c>
      <c r="C46" s="10" t="s">
        <v>327</v>
      </c>
      <c r="D46" s="5" t="s">
        <v>102</v>
      </c>
      <c r="E46" s="5" t="s">
        <v>98</v>
      </c>
      <c r="F46" s="5" t="s">
        <v>103</v>
      </c>
      <c r="G46" s="5" t="s">
        <v>189</v>
      </c>
      <c r="H46" s="7" t="s">
        <v>209</v>
      </c>
      <c r="I46" s="8">
        <v>190</v>
      </c>
      <c r="J46" s="4">
        <v>178.57142857142856</v>
      </c>
      <c r="K46" s="28">
        <v>33928.571428571428</v>
      </c>
      <c r="L46" s="9" t="s">
        <v>208</v>
      </c>
      <c r="M46" s="5" t="s">
        <v>223</v>
      </c>
    </row>
    <row r="47" spans="2:13" ht="60" x14ac:dyDescent="0.25">
      <c r="B47" s="7">
        <v>39</v>
      </c>
      <c r="C47" s="10" t="s">
        <v>327</v>
      </c>
      <c r="D47" s="5" t="s">
        <v>104</v>
      </c>
      <c r="E47" s="5" t="s">
        <v>105</v>
      </c>
      <c r="F47" s="5" t="s">
        <v>106</v>
      </c>
      <c r="G47" s="5" t="s">
        <v>105</v>
      </c>
      <c r="H47" s="7" t="s">
        <v>209</v>
      </c>
      <c r="I47" s="8">
        <v>2070</v>
      </c>
      <c r="J47" s="4">
        <v>75</v>
      </c>
      <c r="K47" s="28">
        <v>155250</v>
      </c>
      <c r="L47" s="9" t="s">
        <v>208</v>
      </c>
      <c r="M47" s="5" t="s">
        <v>223</v>
      </c>
    </row>
    <row r="48" spans="2:13" ht="60" x14ac:dyDescent="0.25">
      <c r="B48" s="7">
        <v>40</v>
      </c>
      <c r="C48" s="10" t="s">
        <v>327</v>
      </c>
      <c r="D48" s="5" t="s">
        <v>107</v>
      </c>
      <c r="E48" s="5" t="s">
        <v>108</v>
      </c>
      <c r="F48" s="5" t="s">
        <v>109</v>
      </c>
      <c r="G48" s="5" t="s">
        <v>190</v>
      </c>
      <c r="H48" s="7" t="s">
        <v>209</v>
      </c>
      <c r="I48" s="8">
        <v>50</v>
      </c>
      <c r="J48" s="4">
        <v>2321.4285714285711</v>
      </c>
      <c r="K48" s="28">
        <v>116071.42857142855</v>
      </c>
      <c r="L48" s="9" t="s">
        <v>208</v>
      </c>
      <c r="M48" s="5" t="s">
        <v>223</v>
      </c>
    </row>
    <row r="49" spans="2:13" ht="60" x14ac:dyDescent="0.25">
      <c r="B49" s="7">
        <v>41</v>
      </c>
      <c r="C49" s="10" t="s">
        <v>327</v>
      </c>
      <c r="D49" s="5" t="s">
        <v>110</v>
      </c>
      <c r="E49" s="5" t="s">
        <v>111</v>
      </c>
      <c r="F49" s="5" t="s">
        <v>112</v>
      </c>
      <c r="G49" s="5" t="s">
        <v>191</v>
      </c>
      <c r="H49" s="7" t="s">
        <v>209</v>
      </c>
      <c r="I49" s="8">
        <v>100</v>
      </c>
      <c r="J49" s="4">
        <v>2750</v>
      </c>
      <c r="K49" s="28">
        <v>275000</v>
      </c>
      <c r="L49" s="9" t="s">
        <v>208</v>
      </c>
      <c r="M49" s="5" t="s">
        <v>223</v>
      </c>
    </row>
    <row r="50" spans="2:13" ht="60" x14ac:dyDescent="0.25">
      <c r="B50" s="7">
        <v>42</v>
      </c>
      <c r="C50" s="10" t="s">
        <v>327</v>
      </c>
      <c r="D50" s="5" t="s">
        <v>113</v>
      </c>
      <c r="E50" s="5" t="s">
        <v>114</v>
      </c>
      <c r="F50" s="5" t="s">
        <v>112</v>
      </c>
      <c r="G50" s="5" t="s">
        <v>192</v>
      </c>
      <c r="H50" s="7" t="s">
        <v>209</v>
      </c>
      <c r="I50" s="8">
        <v>5120</v>
      </c>
      <c r="J50" s="4">
        <v>60.94</v>
      </c>
      <c r="K50" s="28">
        <v>312012.79999999999</v>
      </c>
      <c r="L50" s="9" t="s">
        <v>208</v>
      </c>
      <c r="M50" s="5" t="s">
        <v>223</v>
      </c>
    </row>
    <row r="51" spans="2:13" ht="60" x14ac:dyDescent="0.25">
      <c r="B51" s="7">
        <v>43</v>
      </c>
      <c r="C51" s="10" t="s">
        <v>327</v>
      </c>
      <c r="D51" s="5" t="s">
        <v>115</v>
      </c>
      <c r="E51" s="5" t="s">
        <v>116</v>
      </c>
      <c r="F51" s="5" t="s">
        <v>117</v>
      </c>
      <c r="G51" s="5" t="s">
        <v>116</v>
      </c>
      <c r="H51" s="7" t="s">
        <v>209</v>
      </c>
      <c r="I51" s="8">
        <v>1051</v>
      </c>
      <c r="J51" s="4">
        <v>89.06</v>
      </c>
      <c r="K51" s="28">
        <v>93602.06</v>
      </c>
      <c r="L51" s="9" t="s">
        <v>208</v>
      </c>
      <c r="M51" s="5" t="s">
        <v>223</v>
      </c>
    </row>
    <row r="52" spans="2:13" ht="60" x14ac:dyDescent="0.25">
      <c r="B52" s="7">
        <v>44</v>
      </c>
      <c r="C52" s="10" t="s">
        <v>327</v>
      </c>
      <c r="D52" s="5" t="s">
        <v>118</v>
      </c>
      <c r="E52" s="5" t="s">
        <v>119</v>
      </c>
      <c r="F52" s="5" t="s">
        <v>120</v>
      </c>
      <c r="G52" s="5" t="s">
        <v>193</v>
      </c>
      <c r="H52" s="7" t="s">
        <v>209</v>
      </c>
      <c r="I52" s="8">
        <v>1000</v>
      </c>
      <c r="J52" s="4">
        <v>187.5</v>
      </c>
      <c r="K52" s="28">
        <v>187500</v>
      </c>
      <c r="L52" s="9" t="s">
        <v>208</v>
      </c>
      <c r="M52" s="5" t="s">
        <v>223</v>
      </c>
    </row>
    <row r="53" spans="2:13" ht="60" x14ac:dyDescent="0.25">
      <c r="B53" s="7">
        <v>45</v>
      </c>
      <c r="C53" s="10" t="s">
        <v>327</v>
      </c>
      <c r="D53" s="5" t="s">
        <v>121</v>
      </c>
      <c r="E53" s="5" t="s">
        <v>122</v>
      </c>
      <c r="F53" s="5" t="s">
        <v>123</v>
      </c>
      <c r="G53" s="5" t="s">
        <v>194</v>
      </c>
      <c r="H53" s="7" t="s">
        <v>209</v>
      </c>
      <c r="I53" s="8">
        <v>135</v>
      </c>
      <c r="J53" s="4">
        <v>892.85714285714278</v>
      </c>
      <c r="K53" s="28">
        <v>120535.71428571428</v>
      </c>
      <c r="L53" s="9" t="s">
        <v>208</v>
      </c>
      <c r="M53" s="5" t="s">
        <v>223</v>
      </c>
    </row>
    <row r="54" spans="2:13" ht="60" x14ac:dyDescent="0.25">
      <c r="B54" s="7">
        <v>46</v>
      </c>
      <c r="C54" s="10" t="s">
        <v>327</v>
      </c>
      <c r="D54" s="5" t="s">
        <v>121</v>
      </c>
      <c r="E54" s="5" t="s">
        <v>122</v>
      </c>
      <c r="F54" s="5" t="s">
        <v>123</v>
      </c>
      <c r="G54" s="5" t="s">
        <v>195</v>
      </c>
      <c r="H54" s="7" t="s">
        <v>209</v>
      </c>
      <c r="I54" s="8">
        <v>270</v>
      </c>
      <c r="J54" s="4">
        <v>890.625</v>
      </c>
      <c r="K54" s="28">
        <v>240468.75</v>
      </c>
      <c r="L54" s="9" t="s">
        <v>208</v>
      </c>
      <c r="M54" s="5" t="s">
        <v>223</v>
      </c>
    </row>
    <row r="55" spans="2:13" ht="60" x14ac:dyDescent="0.25">
      <c r="B55" s="7">
        <v>47</v>
      </c>
      <c r="C55" s="10" t="s">
        <v>327</v>
      </c>
      <c r="D55" s="5" t="s">
        <v>124</v>
      </c>
      <c r="E55" s="5" t="s">
        <v>125</v>
      </c>
      <c r="F55" s="5" t="s">
        <v>126</v>
      </c>
      <c r="G55" s="5" t="s">
        <v>196</v>
      </c>
      <c r="H55" s="7" t="s">
        <v>209</v>
      </c>
      <c r="I55" s="8">
        <v>473</v>
      </c>
      <c r="J55" s="4">
        <v>650</v>
      </c>
      <c r="K55" s="28">
        <v>307450</v>
      </c>
      <c r="L55" s="9" t="s">
        <v>208</v>
      </c>
      <c r="M55" s="5" t="s">
        <v>223</v>
      </c>
    </row>
    <row r="56" spans="2:13" ht="60" x14ac:dyDescent="0.25">
      <c r="B56" s="7">
        <v>48</v>
      </c>
      <c r="C56" s="10" t="s">
        <v>327</v>
      </c>
      <c r="D56" s="5" t="s">
        <v>127</v>
      </c>
      <c r="E56" s="5" t="s">
        <v>128</v>
      </c>
      <c r="F56" s="5" t="s">
        <v>129</v>
      </c>
      <c r="G56" s="5" t="s">
        <v>197</v>
      </c>
      <c r="H56" s="7" t="s">
        <v>209</v>
      </c>
      <c r="I56" s="8">
        <v>1671</v>
      </c>
      <c r="J56" s="4">
        <v>40</v>
      </c>
      <c r="K56" s="28">
        <v>66840</v>
      </c>
      <c r="L56" s="9" t="s">
        <v>208</v>
      </c>
      <c r="M56" s="5" t="s">
        <v>223</v>
      </c>
    </row>
    <row r="57" spans="2:13" ht="60" x14ac:dyDescent="0.25">
      <c r="B57" s="7">
        <v>49</v>
      </c>
      <c r="C57" s="10" t="s">
        <v>327</v>
      </c>
      <c r="D57" s="5" t="s">
        <v>130</v>
      </c>
      <c r="E57" s="5" t="s">
        <v>131</v>
      </c>
      <c r="F57" s="5" t="s">
        <v>132</v>
      </c>
      <c r="G57" s="5" t="s">
        <v>198</v>
      </c>
      <c r="H57" s="7" t="s">
        <v>209</v>
      </c>
      <c r="I57" s="8">
        <v>635</v>
      </c>
      <c r="J57" s="4">
        <v>300</v>
      </c>
      <c r="K57" s="28">
        <v>190500</v>
      </c>
      <c r="L57" s="9" t="s">
        <v>208</v>
      </c>
      <c r="M57" s="5" t="s">
        <v>223</v>
      </c>
    </row>
    <row r="58" spans="2:13" ht="60" x14ac:dyDescent="0.25">
      <c r="B58" s="7">
        <v>50</v>
      </c>
      <c r="C58" s="10" t="s">
        <v>327</v>
      </c>
      <c r="D58" s="5" t="s">
        <v>133</v>
      </c>
      <c r="E58" s="5" t="s">
        <v>134</v>
      </c>
      <c r="F58" s="5" t="s">
        <v>135</v>
      </c>
      <c r="G58" s="5" t="s">
        <v>199</v>
      </c>
      <c r="H58" s="7" t="s">
        <v>209</v>
      </c>
      <c r="I58" s="8">
        <v>121</v>
      </c>
      <c r="J58" s="4">
        <v>1428.5714285714284</v>
      </c>
      <c r="K58" s="28">
        <v>172857.14285714284</v>
      </c>
      <c r="L58" s="9" t="s">
        <v>208</v>
      </c>
      <c r="M58" s="5" t="s">
        <v>223</v>
      </c>
    </row>
    <row r="59" spans="2:13" ht="60" x14ac:dyDescent="0.25">
      <c r="B59" s="7">
        <v>51</v>
      </c>
      <c r="C59" s="10" t="s">
        <v>327</v>
      </c>
      <c r="D59" s="5" t="s">
        <v>136</v>
      </c>
      <c r="E59" s="5" t="s">
        <v>137</v>
      </c>
      <c r="F59" s="5" t="s">
        <v>138</v>
      </c>
      <c r="G59" s="5" t="s">
        <v>200</v>
      </c>
      <c r="H59" s="7" t="s">
        <v>213</v>
      </c>
      <c r="I59" s="8">
        <v>50</v>
      </c>
      <c r="J59" s="4">
        <v>5800</v>
      </c>
      <c r="K59" s="28">
        <v>290000</v>
      </c>
      <c r="L59" s="9" t="s">
        <v>208</v>
      </c>
      <c r="M59" s="5" t="s">
        <v>223</v>
      </c>
    </row>
    <row r="60" spans="2:13" ht="60" x14ac:dyDescent="0.25">
      <c r="B60" s="7">
        <v>52</v>
      </c>
      <c r="C60" s="10" t="s">
        <v>327</v>
      </c>
      <c r="D60" s="5" t="s">
        <v>136</v>
      </c>
      <c r="E60" s="5" t="s">
        <v>137</v>
      </c>
      <c r="F60" s="5" t="s">
        <v>138</v>
      </c>
      <c r="G60" s="5" t="s">
        <v>201</v>
      </c>
      <c r="H60" s="7" t="s">
        <v>213</v>
      </c>
      <c r="I60" s="8">
        <v>50</v>
      </c>
      <c r="J60" s="4">
        <v>2000</v>
      </c>
      <c r="K60" s="28">
        <v>100000</v>
      </c>
      <c r="L60" s="9" t="s">
        <v>208</v>
      </c>
      <c r="M60" s="5" t="s">
        <v>223</v>
      </c>
    </row>
    <row r="61" spans="2:13" ht="60" x14ac:dyDescent="0.25">
      <c r="B61" s="7">
        <v>53</v>
      </c>
      <c r="C61" s="10" t="s">
        <v>327</v>
      </c>
      <c r="D61" s="5" t="s">
        <v>139</v>
      </c>
      <c r="E61" s="5" t="s">
        <v>137</v>
      </c>
      <c r="F61" s="5" t="s">
        <v>140</v>
      </c>
      <c r="G61" s="5" t="s">
        <v>202</v>
      </c>
      <c r="H61" s="7" t="s">
        <v>211</v>
      </c>
      <c r="I61" s="8">
        <v>50</v>
      </c>
      <c r="J61" s="4">
        <v>3450</v>
      </c>
      <c r="K61" s="28">
        <v>172500</v>
      </c>
      <c r="L61" s="9" t="s">
        <v>208</v>
      </c>
      <c r="M61" s="5" t="s">
        <v>223</v>
      </c>
    </row>
    <row r="62" spans="2:13" ht="60" x14ac:dyDescent="0.25">
      <c r="B62" s="7">
        <v>54</v>
      </c>
      <c r="C62" s="10" t="s">
        <v>327</v>
      </c>
      <c r="D62" s="5" t="s">
        <v>141</v>
      </c>
      <c r="E62" s="5" t="s">
        <v>142</v>
      </c>
      <c r="F62" s="5" t="s">
        <v>143</v>
      </c>
      <c r="G62" s="5" t="s">
        <v>203</v>
      </c>
      <c r="H62" s="7" t="s">
        <v>209</v>
      </c>
      <c r="I62" s="8">
        <v>1460</v>
      </c>
      <c r="J62" s="4">
        <v>75.892857142857139</v>
      </c>
      <c r="K62" s="28">
        <v>110803.57142857142</v>
      </c>
      <c r="L62" s="9" t="s">
        <v>208</v>
      </c>
      <c r="M62" s="5" t="s">
        <v>223</v>
      </c>
    </row>
    <row r="63" spans="2:13" ht="60" x14ac:dyDescent="0.25">
      <c r="B63" s="7">
        <v>55</v>
      </c>
      <c r="C63" s="10" t="s">
        <v>327</v>
      </c>
      <c r="D63" s="5" t="s">
        <v>144</v>
      </c>
      <c r="E63" s="5" t="s">
        <v>145</v>
      </c>
      <c r="F63" s="5" t="s">
        <v>146</v>
      </c>
      <c r="G63" s="5" t="s">
        <v>204</v>
      </c>
      <c r="H63" s="7" t="s">
        <v>209</v>
      </c>
      <c r="I63" s="8">
        <v>404</v>
      </c>
      <c r="J63" s="4">
        <v>750</v>
      </c>
      <c r="K63" s="28">
        <v>303000</v>
      </c>
      <c r="L63" s="9" t="s">
        <v>208</v>
      </c>
      <c r="M63" s="5" t="s">
        <v>223</v>
      </c>
    </row>
    <row r="64" spans="2:13" ht="60" x14ac:dyDescent="0.25">
      <c r="B64" s="7">
        <v>56</v>
      </c>
      <c r="C64" s="10" t="s">
        <v>327</v>
      </c>
      <c r="D64" s="5" t="s">
        <v>147</v>
      </c>
      <c r="E64" s="5" t="s">
        <v>148</v>
      </c>
      <c r="F64" s="5" t="s">
        <v>149</v>
      </c>
      <c r="G64" s="5" t="s">
        <v>205</v>
      </c>
      <c r="H64" s="7" t="s">
        <v>209</v>
      </c>
      <c r="I64" s="8">
        <v>3</v>
      </c>
      <c r="J64" s="4">
        <v>47000</v>
      </c>
      <c r="K64" s="28">
        <v>141000</v>
      </c>
      <c r="L64" s="9" t="s">
        <v>208</v>
      </c>
      <c r="M64" s="5" t="s">
        <v>223</v>
      </c>
    </row>
    <row r="65" spans="2:13" ht="60" x14ac:dyDescent="0.25">
      <c r="B65" s="7">
        <v>57</v>
      </c>
      <c r="C65" s="10" t="s">
        <v>327</v>
      </c>
      <c r="D65" s="5" t="s">
        <v>150</v>
      </c>
      <c r="E65" s="5" t="s">
        <v>151</v>
      </c>
      <c r="F65" s="5" t="s">
        <v>152</v>
      </c>
      <c r="G65" s="5" t="s">
        <v>206</v>
      </c>
      <c r="H65" s="7" t="s">
        <v>209</v>
      </c>
      <c r="I65" s="8">
        <v>1101</v>
      </c>
      <c r="J65" s="4">
        <v>281.25</v>
      </c>
      <c r="K65" s="28">
        <v>309656.25</v>
      </c>
      <c r="L65" s="9" t="s">
        <v>208</v>
      </c>
      <c r="M65" s="5" t="s">
        <v>223</v>
      </c>
    </row>
    <row r="66" spans="2:13" ht="60" x14ac:dyDescent="0.25">
      <c r="B66" s="7">
        <v>58</v>
      </c>
      <c r="C66" s="10" t="s">
        <v>218</v>
      </c>
      <c r="D66" s="5" t="s">
        <v>219</v>
      </c>
      <c r="E66" s="5" t="s">
        <v>220</v>
      </c>
      <c r="F66" s="5" t="s">
        <v>221</v>
      </c>
      <c r="G66" s="5" t="s">
        <v>222</v>
      </c>
      <c r="H66" s="7" t="s">
        <v>209</v>
      </c>
      <c r="I66" s="8">
        <v>2000</v>
      </c>
      <c r="J66" s="4">
        <v>140</v>
      </c>
      <c r="K66" s="28">
        <v>280000</v>
      </c>
      <c r="L66" s="9" t="s">
        <v>208</v>
      </c>
      <c r="M66" s="5" t="s">
        <v>223</v>
      </c>
    </row>
    <row r="67" spans="2:13" ht="60" x14ac:dyDescent="0.25">
      <c r="B67" s="7">
        <v>59</v>
      </c>
      <c r="C67" s="10" t="s">
        <v>326</v>
      </c>
      <c r="D67" s="7" t="s">
        <v>40</v>
      </c>
      <c r="E67" s="7" t="s">
        <v>41</v>
      </c>
      <c r="F67" s="7" t="s">
        <v>42</v>
      </c>
      <c r="G67" s="49" t="s">
        <v>264</v>
      </c>
      <c r="H67" s="7" t="s">
        <v>210</v>
      </c>
      <c r="I67" s="8">
        <v>0.3</v>
      </c>
      <c r="J67" s="4">
        <v>95971.81</v>
      </c>
      <c r="K67" s="28">
        <f t="shared" ref="K67:K87" si="0">J67*I67</f>
        <v>28791.542999999998</v>
      </c>
      <c r="L67" s="9" t="s">
        <v>208</v>
      </c>
      <c r="M67" s="5" t="s">
        <v>223</v>
      </c>
    </row>
    <row r="68" spans="2:13" ht="60" x14ac:dyDescent="0.25">
      <c r="B68" s="7">
        <v>60</v>
      </c>
      <c r="C68" s="10" t="s">
        <v>326</v>
      </c>
      <c r="D68" s="7" t="s">
        <v>36</v>
      </c>
      <c r="E68" s="7" t="s">
        <v>28</v>
      </c>
      <c r="F68" s="7" t="s">
        <v>26</v>
      </c>
      <c r="G68" s="49" t="s">
        <v>265</v>
      </c>
      <c r="H68" s="7" t="s">
        <v>209</v>
      </c>
      <c r="I68" s="8">
        <v>2</v>
      </c>
      <c r="J68" s="4">
        <v>4454.05</v>
      </c>
      <c r="K68" s="28">
        <f t="shared" si="0"/>
        <v>8908.1</v>
      </c>
      <c r="L68" s="9" t="s">
        <v>208</v>
      </c>
      <c r="M68" s="5" t="s">
        <v>223</v>
      </c>
    </row>
    <row r="69" spans="2:13" ht="60" x14ac:dyDescent="0.25">
      <c r="B69" s="7">
        <v>61</v>
      </c>
      <c r="C69" s="10" t="s">
        <v>326</v>
      </c>
      <c r="D69" s="7" t="s">
        <v>266</v>
      </c>
      <c r="E69" s="7" t="s">
        <v>267</v>
      </c>
      <c r="F69" s="7" t="s">
        <v>26</v>
      </c>
      <c r="G69" s="49" t="s">
        <v>268</v>
      </c>
      <c r="H69" s="7" t="s">
        <v>209</v>
      </c>
      <c r="I69" s="8">
        <v>2</v>
      </c>
      <c r="J69" s="4">
        <v>4997.9399999999996</v>
      </c>
      <c r="K69" s="28">
        <f t="shared" si="0"/>
        <v>9995.8799999999992</v>
      </c>
      <c r="L69" s="9" t="s">
        <v>208</v>
      </c>
      <c r="M69" s="5" t="s">
        <v>223</v>
      </c>
    </row>
    <row r="70" spans="2:13" ht="60" x14ac:dyDescent="0.25">
      <c r="B70" s="7">
        <v>62</v>
      </c>
      <c r="C70" s="10" t="s">
        <v>326</v>
      </c>
      <c r="D70" s="7" t="s">
        <v>269</v>
      </c>
      <c r="E70" s="7" t="s">
        <v>270</v>
      </c>
      <c r="F70" s="7" t="s">
        <v>271</v>
      </c>
      <c r="G70" s="49" t="s">
        <v>272</v>
      </c>
      <c r="H70" s="7" t="s">
        <v>210</v>
      </c>
      <c r="I70" s="8">
        <v>0.9</v>
      </c>
      <c r="J70" s="4">
        <v>1650.94</v>
      </c>
      <c r="K70" s="28">
        <f t="shared" si="0"/>
        <v>1485.846</v>
      </c>
      <c r="L70" s="9" t="s">
        <v>208</v>
      </c>
      <c r="M70" s="5" t="s">
        <v>223</v>
      </c>
    </row>
    <row r="71" spans="2:13" ht="60" x14ac:dyDescent="0.25">
      <c r="B71" s="7">
        <v>63</v>
      </c>
      <c r="C71" s="10" t="s">
        <v>326</v>
      </c>
      <c r="D71" s="7" t="s">
        <v>273</v>
      </c>
      <c r="E71" s="7" t="s">
        <v>274</v>
      </c>
      <c r="F71" s="7" t="s">
        <v>275</v>
      </c>
      <c r="G71" s="49" t="s">
        <v>276</v>
      </c>
      <c r="H71" s="7" t="s">
        <v>210</v>
      </c>
      <c r="I71" s="8">
        <v>0.4</v>
      </c>
      <c r="J71" s="4">
        <v>10822.75</v>
      </c>
      <c r="K71" s="28">
        <f t="shared" si="0"/>
        <v>4329.1000000000004</v>
      </c>
      <c r="L71" s="9" t="s">
        <v>208</v>
      </c>
      <c r="M71" s="5" t="s">
        <v>223</v>
      </c>
    </row>
    <row r="72" spans="2:13" ht="60" x14ac:dyDescent="0.25">
      <c r="B72" s="7">
        <v>64</v>
      </c>
      <c r="C72" s="10" t="s">
        <v>326</v>
      </c>
      <c r="D72" s="7" t="s">
        <v>277</v>
      </c>
      <c r="E72" s="7" t="s">
        <v>278</v>
      </c>
      <c r="F72" s="7" t="s">
        <v>279</v>
      </c>
      <c r="G72" s="49" t="s">
        <v>280</v>
      </c>
      <c r="H72" s="7" t="s">
        <v>210</v>
      </c>
      <c r="I72" s="8">
        <v>0.1</v>
      </c>
      <c r="J72" s="4">
        <v>356029.87</v>
      </c>
      <c r="K72" s="28">
        <f t="shared" si="0"/>
        <v>35602.987000000001</v>
      </c>
      <c r="L72" s="9" t="s">
        <v>208</v>
      </c>
      <c r="M72" s="5" t="s">
        <v>223</v>
      </c>
    </row>
    <row r="73" spans="2:13" ht="60" x14ac:dyDescent="0.25">
      <c r="B73" s="7">
        <v>65</v>
      </c>
      <c r="C73" s="10" t="s">
        <v>326</v>
      </c>
      <c r="D73" s="7" t="s">
        <v>281</v>
      </c>
      <c r="E73" s="7" t="s">
        <v>278</v>
      </c>
      <c r="F73" s="7" t="s">
        <v>282</v>
      </c>
      <c r="G73" s="49" t="s">
        <v>283</v>
      </c>
      <c r="H73" s="7" t="s">
        <v>210</v>
      </c>
      <c r="I73" s="8">
        <v>0.1</v>
      </c>
      <c r="J73" s="4">
        <v>212782.53</v>
      </c>
      <c r="K73" s="28">
        <f t="shared" si="0"/>
        <v>21278.253000000001</v>
      </c>
      <c r="L73" s="9" t="s">
        <v>208</v>
      </c>
      <c r="M73" s="5" t="s">
        <v>223</v>
      </c>
    </row>
    <row r="74" spans="2:13" ht="60" x14ac:dyDescent="0.25">
      <c r="B74" s="7">
        <v>66</v>
      </c>
      <c r="C74" s="10" t="s">
        <v>326</v>
      </c>
      <c r="D74" s="7" t="s">
        <v>284</v>
      </c>
      <c r="E74" s="7" t="s">
        <v>285</v>
      </c>
      <c r="F74" s="7" t="s">
        <v>286</v>
      </c>
      <c r="G74" s="49" t="s">
        <v>287</v>
      </c>
      <c r="H74" s="7" t="s">
        <v>210</v>
      </c>
      <c r="I74" s="8">
        <v>0.1</v>
      </c>
      <c r="J74" s="4">
        <v>41284.47</v>
      </c>
      <c r="K74" s="28">
        <f t="shared" si="0"/>
        <v>4128.4470000000001</v>
      </c>
      <c r="L74" s="9" t="s">
        <v>208</v>
      </c>
      <c r="M74" s="5" t="s">
        <v>223</v>
      </c>
    </row>
    <row r="75" spans="2:13" ht="60" x14ac:dyDescent="0.25">
      <c r="B75" s="7">
        <v>67</v>
      </c>
      <c r="C75" s="10" t="s">
        <v>326</v>
      </c>
      <c r="D75" s="7" t="s">
        <v>288</v>
      </c>
      <c r="E75" s="7" t="s">
        <v>289</v>
      </c>
      <c r="F75" s="7" t="s">
        <v>286</v>
      </c>
      <c r="G75" s="49" t="s">
        <v>290</v>
      </c>
      <c r="H75" s="7" t="s">
        <v>210</v>
      </c>
      <c r="I75" s="8">
        <v>0.1</v>
      </c>
      <c r="J75" s="4">
        <v>47409.45</v>
      </c>
      <c r="K75" s="28">
        <f t="shared" si="0"/>
        <v>4740.9449999999997</v>
      </c>
      <c r="L75" s="9" t="s">
        <v>208</v>
      </c>
      <c r="M75" s="5" t="s">
        <v>223</v>
      </c>
    </row>
    <row r="76" spans="2:13" ht="60" x14ac:dyDescent="0.25">
      <c r="B76" s="7">
        <v>68</v>
      </c>
      <c r="C76" s="10" t="s">
        <v>326</v>
      </c>
      <c r="D76" s="7" t="s">
        <v>291</v>
      </c>
      <c r="E76" s="7" t="s">
        <v>278</v>
      </c>
      <c r="F76" s="7" t="s">
        <v>292</v>
      </c>
      <c r="G76" s="49" t="s">
        <v>293</v>
      </c>
      <c r="H76" s="7" t="s">
        <v>210</v>
      </c>
      <c r="I76" s="8">
        <v>0.1</v>
      </c>
      <c r="J76" s="4">
        <v>114783.62</v>
      </c>
      <c r="K76" s="28">
        <f t="shared" si="0"/>
        <v>11478.362000000001</v>
      </c>
      <c r="L76" s="9" t="s">
        <v>208</v>
      </c>
      <c r="M76" s="5" t="s">
        <v>223</v>
      </c>
    </row>
    <row r="77" spans="2:13" ht="60" x14ac:dyDescent="0.25">
      <c r="B77" s="7">
        <v>69</v>
      </c>
      <c r="C77" s="10" t="s">
        <v>326</v>
      </c>
      <c r="D77" s="7" t="s">
        <v>294</v>
      </c>
      <c r="E77" s="7" t="s">
        <v>295</v>
      </c>
      <c r="F77" s="7" t="s">
        <v>296</v>
      </c>
      <c r="G77" s="49" t="s">
        <v>297</v>
      </c>
      <c r="H77" s="7" t="s">
        <v>212</v>
      </c>
      <c r="I77" s="8">
        <v>1</v>
      </c>
      <c r="J77" s="4">
        <v>1521.43</v>
      </c>
      <c r="K77" s="28">
        <f t="shared" si="0"/>
        <v>1521.43</v>
      </c>
      <c r="L77" s="9" t="s">
        <v>208</v>
      </c>
      <c r="M77" s="5" t="s">
        <v>223</v>
      </c>
    </row>
    <row r="78" spans="2:13" ht="60" x14ac:dyDescent="0.25">
      <c r="B78" s="7">
        <v>70</v>
      </c>
      <c r="C78" s="10" t="s">
        <v>326</v>
      </c>
      <c r="D78" s="7" t="s">
        <v>298</v>
      </c>
      <c r="E78" s="7" t="s">
        <v>299</v>
      </c>
      <c r="F78" s="7" t="s">
        <v>300</v>
      </c>
      <c r="G78" s="49" t="s">
        <v>301</v>
      </c>
      <c r="H78" s="7" t="s">
        <v>210</v>
      </c>
      <c r="I78" s="8">
        <v>0.1</v>
      </c>
      <c r="J78" s="4">
        <v>32560.12</v>
      </c>
      <c r="K78" s="28">
        <f t="shared" si="0"/>
        <v>3256.0120000000002</v>
      </c>
      <c r="L78" s="9" t="s">
        <v>208</v>
      </c>
      <c r="M78" s="5" t="s">
        <v>223</v>
      </c>
    </row>
    <row r="79" spans="2:13" ht="60" x14ac:dyDescent="0.25">
      <c r="B79" s="7">
        <v>71</v>
      </c>
      <c r="C79" s="10" t="s">
        <v>326</v>
      </c>
      <c r="D79" s="7" t="s">
        <v>302</v>
      </c>
      <c r="E79" s="7" t="s">
        <v>303</v>
      </c>
      <c r="F79" s="7" t="s">
        <v>35</v>
      </c>
      <c r="G79" s="49" t="s">
        <v>304</v>
      </c>
      <c r="H79" s="7" t="s">
        <v>210</v>
      </c>
      <c r="I79" s="8">
        <v>0.1</v>
      </c>
      <c r="J79" s="4">
        <v>183747.87</v>
      </c>
      <c r="K79" s="28">
        <f t="shared" si="0"/>
        <v>18374.787</v>
      </c>
      <c r="L79" s="9" t="s">
        <v>208</v>
      </c>
      <c r="M79" s="5" t="s">
        <v>223</v>
      </c>
    </row>
    <row r="80" spans="2:13" ht="60" x14ac:dyDescent="0.25">
      <c r="B80" s="7">
        <v>72</v>
      </c>
      <c r="C80" s="10" t="s">
        <v>326</v>
      </c>
      <c r="D80" s="7" t="s">
        <v>305</v>
      </c>
      <c r="E80" s="7" t="s">
        <v>306</v>
      </c>
      <c r="F80" s="7" t="s">
        <v>300</v>
      </c>
      <c r="G80" s="49" t="s">
        <v>307</v>
      </c>
      <c r="H80" s="7" t="s">
        <v>210</v>
      </c>
      <c r="I80" s="8">
        <v>0.4</v>
      </c>
      <c r="J80" s="4">
        <v>2982.89</v>
      </c>
      <c r="K80" s="28">
        <f t="shared" si="0"/>
        <v>1193.1559999999999</v>
      </c>
      <c r="L80" s="9" t="s">
        <v>208</v>
      </c>
      <c r="M80" s="5" t="s">
        <v>223</v>
      </c>
    </row>
    <row r="81" spans="2:13" ht="60" x14ac:dyDescent="0.25">
      <c r="B81" s="7">
        <v>73</v>
      </c>
      <c r="C81" s="10" t="s">
        <v>326</v>
      </c>
      <c r="D81" s="7" t="s">
        <v>308</v>
      </c>
      <c r="E81" s="7" t="s">
        <v>309</v>
      </c>
      <c r="F81" s="7" t="s">
        <v>300</v>
      </c>
      <c r="G81" s="49" t="s">
        <v>310</v>
      </c>
      <c r="H81" s="7" t="s">
        <v>210</v>
      </c>
      <c r="I81" s="8">
        <v>0.2</v>
      </c>
      <c r="J81" s="4">
        <v>6173.93</v>
      </c>
      <c r="K81" s="28">
        <f t="shared" si="0"/>
        <v>1234.7860000000001</v>
      </c>
      <c r="L81" s="9" t="s">
        <v>208</v>
      </c>
      <c r="M81" s="5" t="s">
        <v>223</v>
      </c>
    </row>
    <row r="82" spans="2:13" ht="60" x14ac:dyDescent="0.25">
      <c r="B82" s="7">
        <v>74</v>
      </c>
      <c r="C82" s="10" t="s">
        <v>326</v>
      </c>
      <c r="D82" s="7" t="s">
        <v>311</v>
      </c>
      <c r="E82" s="7" t="s">
        <v>312</v>
      </c>
      <c r="F82" s="7" t="s">
        <v>313</v>
      </c>
      <c r="G82" s="49" t="s">
        <v>314</v>
      </c>
      <c r="H82" s="7" t="s">
        <v>209</v>
      </c>
      <c r="I82" s="8">
        <v>1</v>
      </c>
      <c r="J82" s="4">
        <v>4365.8500000000004</v>
      </c>
      <c r="K82" s="28">
        <f t="shared" si="0"/>
        <v>4365.8500000000004</v>
      </c>
      <c r="L82" s="9" t="s">
        <v>208</v>
      </c>
      <c r="M82" s="5" t="s">
        <v>223</v>
      </c>
    </row>
    <row r="83" spans="2:13" ht="60" x14ac:dyDescent="0.25">
      <c r="B83" s="7">
        <v>75</v>
      </c>
      <c r="C83" s="10" t="s">
        <v>326</v>
      </c>
      <c r="D83" s="7" t="s">
        <v>311</v>
      </c>
      <c r="E83" s="7" t="s">
        <v>312</v>
      </c>
      <c r="F83" s="7" t="s">
        <v>313</v>
      </c>
      <c r="G83" s="49" t="s">
        <v>315</v>
      </c>
      <c r="H83" s="7" t="s">
        <v>210</v>
      </c>
      <c r="I83" s="8">
        <v>0.2</v>
      </c>
      <c r="J83" s="4">
        <v>3660.26</v>
      </c>
      <c r="K83" s="28">
        <f t="shared" si="0"/>
        <v>732.05200000000013</v>
      </c>
      <c r="L83" s="9" t="s">
        <v>208</v>
      </c>
      <c r="M83" s="5" t="s">
        <v>223</v>
      </c>
    </row>
    <row r="84" spans="2:13" ht="60" x14ac:dyDescent="0.25">
      <c r="B84" s="7">
        <v>76</v>
      </c>
      <c r="C84" s="10" t="s">
        <v>326</v>
      </c>
      <c r="D84" s="7" t="s">
        <v>316</v>
      </c>
      <c r="E84" s="7" t="s">
        <v>317</v>
      </c>
      <c r="F84" s="7" t="s">
        <v>275</v>
      </c>
      <c r="G84" s="49" t="s">
        <v>318</v>
      </c>
      <c r="H84" s="7" t="s">
        <v>210</v>
      </c>
      <c r="I84" s="8">
        <v>0.1</v>
      </c>
      <c r="J84" s="4">
        <v>762921.15</v>
      </c>
      <c r="K84" s="28">
        <f t="shared" si="0"/>
        <v>76292.115000000005</v>
      </c>
      <c r="L84" s="9" t="s">
        <v>208</v>
      </c>
      <c r="M84" s="5" t="s">
        <v>223</v>
      </c>
    </row>
    <row r="85" spans="2:13" ht="60" x14ac:dyDescent="0.25">
      <c r="B85" s="7">
        <v>77</v>
      </c>
      <c r="C85" s="10" t="s">
        <v>326</v>
      </c>
      <c r="D85" s="7" t="s">
        <v>319</v>
      </c>
      <c r="E85" s="7" t="s">
        <v>267</v>
      </c>
      <c r="F85" s="7" t="s">
        <v>320</v>
      </c>
      <c r="G85" s="49" t="s">
        <v>321</v>
      </c>
      <c r="H85" s="7" t="s">
        <v>210</v>
      </c>
      <c r="I85" s="8">
        <v>1.2</v>
      </c>
      <c r="J85" s="4">
        <v>991.21</v>
      </c>
      <c r="K85" s="28">
        <f t="shared" si="0"/>
        <v>1189.452</v>
      </c>
      <c r="L85" s="9" t="s">
        <v>208</v>
      </c>
      <c r="M85" s="5" t="s">
        <v>223</v>
      </c>
    </row>
    <row r="86" spans="2:13" ht="60" x14ac:dyDescent="0.25">
      <c r="B86" s="7">
        <v>78</v>
      </c>
      <c r="C86" s="10" t="s">
        <v>326</v>
      </c>
      <c r="D86" s="7" t="s">
        <v>322</v>
      </c>
      <c r="E86" s="7" t="s">
        <v>312</v>
      </c>
      <c r="F86" s="7" t="s">
        <v>323</v>
      </c>
      <c r="G86" s="49" t="s">
        <v>324</v>
      </c>
      <c r="H86" s="7" t="s">
        <v>209</v>
      </c>
      <c r="I86" s="8">
        <v>2</v>
      </c>
      <c r="J86" s="4">
        <v>5806.43</v>
      </c>
      <c r="K86" s="28">
        <f t="shared" si="0"/>
        <v>11612.86</v>
      </c>
      <c r="L86" s="9" t="s">
        <v>208</v>
      </c>
      <c r="M86" s="5" t="s">
        <v>223</v>
      </c>
    </row>
    <row r="87" spans="2:13" ht="60" x14ac:dyDescent="0.25">
      <c r="B87" s="50">
        <v>79</v>
      </c>
      <c r="C87" s="10" t="s">
        <v>326</v>
      </c>
      <c r="D87" s="50" t="s">
        <v>27</v>
      </c>
      <c r="E87" s="50" t="s">
        <v>28</v>
      </c>
      <c r="F87" s="50" t="s">
        <v>29</v>
      </c>
      <c r="G87" s="51" t="s">
        <v>325</v>
      </c>
      <c r="H87" s="50" t="s">
        <v>210</v>
      </c>
      <c r="I87" s="52">
        <v>1.4</v>
      </c>
      <c r="J87" s="53">
        <v>1328.57</v>
      </c>
      <c r="K87" s="70">
        <f t="shared" si="0"/>
        <v>1859.9979999999998</v>
      </c>
      <c r="L87" s="54" t="s">
        <v>208</v>
      </c>
      <c r="M87" s="56" t="s">
        <v>223</v>
      </c>
    </row>
    <row r="88" spans="2:13" x14ac:dyDescent="0.25">
      <c r="B88" s="7"/>
      <c r="C88" s="7"/>
      <c r="D88" s="41" t="s">
        <v>217</v>
      </c>
      <c r="E88" s="7"/>
      <c r="F88" s="7"/>
      <c r="G88" s="7"/>
      <c r="H88" s="7"/>
      <c r="I88" s="7"/>
      <c r="J88" s="7"/>
      <c r="K88" s="71">
        <f>SUM(K9:K87)</f>
        <v>7470198.684428568</v>
      </c>
      <c r="L88" s="7"/>
      <c r="M88" s="7"/>
    </row>
  </sheetData>
  <autoFilter ref="B7:M87"/>
  <mergeCells count="2">
    <mergeCell ref="B3:M3"/>
    <mergeCell ref="B4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"/>
  <sheetViews>
    <sheetView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K23" sqref="K23"/>
    </sheetView>
  </sheetViews>
  <sheetFormatPr defaultRowHeight="15" x14ac:dyDescent="0.25"/>
  <cols>
    <col min="1" max="2" width="5.42578125" style="1" customWidth="1"/>
    <col min="3" max="3" width="17.5703125" style="1" customWidth="1"/>
    <col min="4" max="4" width="17.28515625" style="1" customWidth="1"/>
    <col min="5" max="5" width="27.5703125" style="1" customWidth="1"/>
    <col min="6" max="6" width="37.7109375" style="1" customWidth="1"/>
    <col min="7" max="7" width="42.140625" style="1" customWidth="1"/>
    <col min="8" max="8" width="11.5703125" style="1" customWidth="1"/>
    <col min="9" max="9" width="16.140625" style="1" customWidth="1"/>
    <col min="10" max="10" width="13.5703125" style="1" customWidth="1"/>
    <col min="11" max="11" width="21.5703125" style="1" customWidth="1"/>
    <col min="12" max="12" width="12.42578125" style="1" customWidth="1"/>
    <col min="13" max="13" width="40.85546875" style="1" customWidth="1"/>
    <col min="14" max="16384" width="9.140625" style="1"/>
  </cols>
  <sheetData>
    <row r="1" spans="2:13" x14ac:dyDescent="0.25">
      <c r="M1" s="3" t="s">
        <v>10</v>
      </c>
    </row>
    <row r="2" spans="2:13" x14ac:dyDescent="0.25">
      <c r="M2" s="3" t="s">
        <v>11</v>
      </c>
    </row>
    <row r="3" spans="2:13" x14ac:dyDescent="0.25">
      <c r="B3" s="12" t="s">
        <v>12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x14ac:dyDescent="0.25">
      <c r="B4" s="12" t="s">
        <v>224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5.75" thickBot="1" x14ac:dyDescent="0.3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2:13" ht="72" thickBot="1" x14ac:dyDescent="0.3">
      <c r="B6" s="14" t="s">
        <v>9</v>
      </c>
      <c r="C6" s="15" t="s">
        <v>0</v>
      </c>
      <c r="D6" s="15" t="s">
        <v>1</v>
      </c>
      <c r="E6" s="15" t="s">
        <v>2</v>
      </c>
      <c r="F6" s="15" t="s">
        <v>3</v>
      </c>
      <c r="G6" s="15" t="s">
        <v>14</v>
      </c>
      <c r="H6" s="15" t="s">
        <v>4</v>
      </c>
      <c r="I6" s="15" t="s">
        <v>5</v>
      </c>
      <c r="J6" s="15" t="s">
        <v>6</v>
      </c>
      <c r="K6" s="15" t="s">
        <v>7</v>
      </c>
      <c r="L6" s="15" t="s">
        <v>207</v>
      </c>
      <c r="M6" s="15" t="s">
        <v>8</v>
      </c>
    </row>
    <row r="7" spans="2:13" ht="15.75" thickBot="1" x14ac:dyDescent="0.3">
      <c r="B7" s="14">
        <v>1</v>
      </c>
      <c r="C7" s="15">
        <v>2</v>
      </c>
      <c r="D7" s="15">
        <v>3</v>
      </c>
      <c r="E7" s="15">
        <v>4</v>
      </c>
      <c r="F7" s="15">
        <v>5</v>
      </c>
      <c r="G7" s="15">
        <v>6</v>
      </c>
      <c r="H7" s="15">
        <v>7</v>
      </c>
      <c r="I7" s="15">
        <v>8</v>
      </c>
      <c r="J7" s="15">
        <v>9</v>
      </c>
      <c r="K7" s="15">
        <v>10</v>
      </c>
      <c r="L7" s="15">
        <v>11</v>
      </c>
      <c r="M7" s="15">
        <v>12</v>
      </c>
    </row>
    <row r="8" spans="2:13" x14ac:dyDescent="0.25">
      <c r="B8" s="16"/>
      <c r="C8" s="17"/>
      <c r="D8" s="16"/>
      <c r="E8" s="16" t="s">
        <v>252</v>
      </c>
      <c r="F8" s="16"/>
      <c r="G8" s="18"/>
      <c r="H8" s="19"/>
      <c r="I8" s="16"/>
      <c r="J8" s="16"/>
      <c r="K8" s="16"/>
      <c r="L8" s="16"/>
      <c r="M8" s="16"/>
    </row>
    <row r="9" spans="2:13" ht="40.5" customHeight="1" x14ac:dyDescent="0.25">
      <c r="B9" s="7">
        <v>1</v>
      </c>
      <c r="C9" s="10" t="s">
        <v>225</v>
      </c>
      <c r="D9" s="5" t="s">
        <v>226</v>
      </c>
      <c r="E9" s="5" t="s">
        <v>227</v>
      </c>
      <c r="F9" s="5" t="s">
        <v>228</v>
      </c>
      <c r="G9" s="6" t="s">
        <v>229</v>
      </c>
      <c r="H9" s="7" t="s">
        <v>230</v>
      </c>
      <c r="I9" s="11">
        <v>376430193</v>
      </c>
      <c r="J9" s="4">
        <v>19.239999999999998</v>
      </c>
      <c r="K9" s="4">
        <v>7242516913.3199997</v>
      </c>
      <c r="L9" s="9" t="s">
        <v>231</v>
      </c>
      <c r="M9" s="5" t="s">
        <v>250</v>
      </c>
    </row>
    <row r="10" spans="2:13" ht="45" x14ac:dyDescent="0.25">
      <c r="B10" s="7">
        <v>2</v>
      </c>
      <c r="C10" s="10" t="s">
        <v>225</v>
      </c>
      <c r="D10" s="5" t="s">
        <v>226</v>
      </c>
      <c r="E10" s="5" t="s">
        <v>227</v>
      </c>
      <c r="F10" s="5" t="s">
        <v>228</v>
      </c>
      <c r="G10" s="6" t="s">
        <v>229</v>
      </c>
      <c r="H10" s="7" t="s">
        <v>230</v>
      </c>
      <c r="I10" s="11">
        <v>394500000</v>
      </c>
      <c r="J10" s="4">
        <v>14</v>
      </c>
      <c r="K10" s="4">
        <v>5523000000</v>
      </c>
      <c r="L10" s="9" t="s">
        <v>231</v>
      </c>
      <c r="M10" s="5" t="s">
        <v>251</v>
      </c>
    </row>
    <row r="11" spans="2:13" ht="15" customHeight="1" x14ac:dyDescent="0.25">
      <c r="B11" s="7"/>
      <c r="C11" s="10"/>
      <c r="D11" s="5"/>
      <c r="E11" s="20" t="s">
        <v>217</v>
      </c>
      <c r="F11" s="5"/>
      <c r="G11" s="6"/>
      <c r="H11" s="7"/>
      <c r="I11" s="11"/>
      <c r="J11" s="4"/>
      <c r="K11" s="21">
        <f>SUM(K9:K10)</f>
        <v>12765516913.32</v>
      </c>
      <c r="L11" s="9"/>
      <c r="M11" s="5"/>
    </row>
    <row r="12" spans="2:13" ht="15" customHeight="1" x14ac:dyDescent="0.25">
      <c r="B12" s="7"/>
      <c r="C12" s="10"/>
      <c r="D12" s="5"/>
      <c r="E12" s="20" t="s">
        <v>253</v>
      </c>
      <c r="F12" s="5"/>
      <c r="G12" s="6"/>
      <c r="H12" s="7"/>
      <c r="I12" s="11"/>
      <c r="J12" s="4"/>
      <c r="K12" s="4"/>
      <c r="L12" s="9"/>
      <c r="M12" s="5"/>
    </row>
    <row r="13" spans="2:13" s="30" customFormat="1" ht="60" x14ac:dyDescent="0.25">
      <c r="B13" s="22">
        <v>1</v>
      </c>
      <c r="C13" s="23" t="s">
        <v>225</v>
      </c>
      <c r="D13" s="24" t="s">
        <v>232</v>
      </c>
      <c r="E13" s="24" t="s">
        <v>233</v>
      </c>
      <c r="F13" s="24" t="s">
        <v>233</v>
      </c>
      <c r="G13" s="25" t="s">
        <v>233</v>
      </c>
      <c r="H13" s="22" t="s">
        <v>234</v>
      </c>
      <c r="I13" s="26">
        <f>K13/J13</f>
        <v>1454.9289058226946</v>
      </c>
      <c r="J13" s="27">
        <v>690007</v>
      </c>
      <c r="K13" s="28">
        <v>1003911129.52</v>
      </c>
      <c r="L13" s="29" t="s">
        <v>231</v>
      </c>
      <c r="M13" s="24" t="s">
        <v>245</v>
      </c>
    </row>
    <row r="14" spans="2:13" s="30" customFormat="1" ht="60" x14ac:dyDescent="0.25">
      <c r="B14" s="22">
        <v>2</v>
      </c>
      <c r="C14" s="23" t="s">
        <v>225</v>
      </c>
      <c r="D14" s="24" t="s">
        <v>235</v>
      </c>
      <c r="E14" s="24" t="s">
        <v>236</v>
      </c>
      <c r="F14" s="24" t="s">
        <v>236</v>
      </c>
      <c r="G14" s="25" t="s">
        <v>236</v>
      </c>
      <c r="H14" s="22" t="s">
        <v>230</v>
      </c>
      <c r="I14" s="27">
        <v>772239330</v>
      </c>
      <c r="J14" s="26">
        <v>0.10199999999999999</v>
      </c>
      <c r="K14" s="28">
        <f>J14*I14</f>
        <v>78768411.659999996</v>
      </c>
      <c r="L14" s="29" t="s">
        <v>231</v>
      </c>
      <c r="M14" s="24" t="s">
        <v>248</v>
      </c>
    </row>
    <row r="15" spans="2:13" s="30" customFormat="1" ht="45" x14ac:dyDescent="0.25">
      <c r="B15" s="22">
        <v>3</v>
      </c>
      <c r="C15" s="23" t="s">
        <v>225</v>
      </c>
      <c r="D15" s="31" t="s">
        <v>237</v>
      </c>
      <c r="E15" s="31" t="s">
        <v>238</v>
      </c>
      <c r="F15" s="31" t="s">
        <v>239</v>
      </c>
      <c r="G15" s="32" t="s">
        <v>240</v>
      </c>
      <c r="H15" s="22" t="s">
        <v>230</v>
      </c>
      <c r="I15" s="27">
        <v>772239330</v>
      </c>
      <c r="J15" s="33">
        <v>6.46</v>
      </c>
      <c r="K15" s="33">
        <f>J15*I15</f>
        <v>4988666071.8000002</v>
      </c>
      <c r="L15" s="29" t="s">
        <v>231</v>
      </c>
      <c r="M15" s="24" t="s">
        <v>246</v>
      </c>
    </row>
    <row r="16" spans="2:13" s="30" customFormat="1" ht="45" x14ac:dyDescent="0.25">
      <c r="B16" s="22">
        <v>4</v>
      </c>
      <c r="C16" s="23" t="s">
        <v>225</v>
      </c>
      <c r="D16" s="24" t="s">
        <v>237</v>
      </c>
      <c r="E16" s="24" t="s">
        <v>238</v>
      </c>
      <c r="F16" s="24" t="s">
        <v>241</v>
      </c>
      <c r="G16" s="25" t="s">
        <v>242</v>
      </c>
      <c r="H16" s="22" t="s">
        <v>230</v>
      </c>
      <c r="I16" s="27">
        <v>3339997</v>
      </c>
      <c r="J16" s="33">
        <v>2.65</v>
      </c>
      <c r="K16" s="33">
        <f>J16*I16</f>
        <v>8850992.0499999989</v>
      </c>
      <c r="L16" s="29" t="s">
        <v>231</v>
      </c>
      <c r="M16" s="24" t="s">
        <v>247</v>
      </c>
    </row>
    <row r="17" spans="2:14" s="30" customFormat="1" ht="60" x14ac:dyDescent="0.25">
      <c r="B17" s="22">
        <v>5</v>
      </c>
      <c r="C17" s="23" t="s">
        <v>225</v>
      </c>
      <c r="D17" s="24" t="s">
        <v>243</v>
      </c>
      <c r="E17" s="24" t="s">
        <v>244</v>
      </c>
      <c r="F17" s="34" t="s">
        <v>244</v>
      </c>
      <c r="G17" s="34" t="s">
        <v>244</v>
      </c>
      <c r="H17" s="22"/>
      <c r="I17" s="27"/>
      <c r="J17" s="28"/>
      <c r="K17" s="28">
        <v>13413000</v>
      </c>
      <c r="L17" s="29" t="s">
        <v>231</v>
      </c>
      <c r="M17" s="24" t="s">
        <v>249</v>
      </c>
    </row>
    <row r="18" spans="2:14" s="30" customFormat="1" ht="60" x14ac:dyDescent="0.25">
      <c r="B18" s="22">
        <v>6</v>
      </c>
      <c r="C18" s="23" t="s">
        <v>225</v>
      </c>
      <c r="D18" s="35" t="s">
        <v>254</v>
      </c>
      <c r="E18" s="24" t="s">
        <v>255</v>
      </c>
      <c r="F18" s="24" t="s">
        <v>256</v>
      </c>
      <c r="G18" s="24" t="s">
        <v>256</v>
      </c>
      <c r="H18" s="35"/>
      <c r="I18" s="36"/>
      <c r="J18" s="36"/>
      <c r="K18" s="36">
        <v>641569448.50699997</v>
      </c>
      <c r="L18" s="29" t="s">
        <v>231</v>
      </c>
      <c r="M18" s="37" t="s">
        <v>257</v>
      </c>
    </row>
    <row r="19" spans="2:14" ht="45" x14ac:dyDescent="0.25">
      <c r="B19" s="22">
        <v>7</v>
      </c>
      <c r="C19" s="10" t="s">
        <v>258</v>
      </c>
      <c r="D19" s="35" t="s">
        <v>259</v>
      </c>
      <c r="E19" s="5" t="s">
        <v>260</v>
      </c>
      <c r="F19" s="5" t="s">
        <v>260</v>
      </c>
      <c r="G19" s="5" t="s">
        <v>260</v>
      </c>
      <c r="H19" s="35"/>
      <c r="I19" s="38"/>
      <c r="J19" s="36"/>
      <c r="K19" s="36">
        <v>71169000</v>
      </c>
      <c r="L19" s="29" t="s">
        <v>231</v>
      </c>
      <c r="M19" s="39" t="s">
        <v>261</v>
      </c>
      <c r="N19" s="40"/>
    </row>
    <row r="20" spans="2:14" x14ac:dyDescent="0.25">
      <c r="B20" s="7"/>
      <c r="C20" s="41"/>
      <c r="D20" s="41"/>
      <c r="E20" s="20" t="s">
        <v>262</v>
      </c>
      <c r="F20" s="41"/>
      <c r="G20" s="41"/>
      <c r="H20" s="41"/>
      <c r="I20" s="41"/>
      <c r="J20" s="41"/>
      <c r="K20" s="21">
        <f>SUM(K13:K19)</f>
        <v>6806348053.5370007</v>
      </c>
      <c r="L20" s="41"/>
      <c r="M20" s="42"/>
      <c r="N20" s="40"/>
    </row>
    <row r="21" spans="2:14" x14ac:dyDescent="0.25">
      <c r="B21" s="2"/>
      <c r="C21" s="2"/>
      <c r="D21" s="2"/>
      <c r="E21" s="43" t="s">
        <v>263</v>
      </c>
      <c r="F21" s="2"/>
      <c r="G21" s="2"/>
      <c r="H21" s="2"/>
      <c r="I21" s="2"/>
      <c r="J21" s="2"/>
      <c r="K21" s="21">
        <f>K11+K20</f>
        <v>19571864966.857002</v>
      </c>
      <c r="L21" s="2"/>
      <c r="M21" s="2"/>
    </row>
    <row r="23" spans="2:14" x14ac:dyDescent="0.25">
      <c r="M23" s="44"/>
    </row>
  </sheetData>
  <mergeCells count="2">
    <mergeCell ref="B3:M3"/>
    <mergeCell ref="B4:M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17EB07B-5C3B-4E9B-9AA1-E2708ADC9168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73-1-9</vt:lpstr>
      <vt:lpstr>73-1-3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Калбаев Канат</dc:creator>
  <cp:lastModifiedBy>Бабакулова Алия</cp:lastModifiedBy>
  <dcterms:created xsi:type="dcterms:W3CDTF">2022-12-20T07:14:42Z</dcterms:created>
  <dcterms:modified xsi:type="dcterms:W3CDTF">2023-12-07T10:46:06Z</dcterms:modified>
</cp:coreProperties>
</file>